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-108" yWindow="-108" windowWidth="23256" windowHeight="12456"/>
  </bookViews>
  <sheets>
    <sheet name="훈련생명부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7" l="1"/>
  <c r="L40" i="7" s="1"/>
  <c r="M41" i="7" l="1"/>
  <c r="M40" i="7"/>
  <c r="K15" i="7" l="1"/>
  <c r="M39" i="7" l="1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<sst xmlns="http://schemas.openxmlformats.org/spreadsheetml/2006/main" count="160" uniqueCount="130">
  <si>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</si>
  <si>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</si>
  <si>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</si>
  <si>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</si>
  <si>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</si>
  <si>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</si>
  <si>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</si>
  <si>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</si>
  <si>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</si>
  <si>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</si>
  <si>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</si>
  <si>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</si>
  <si>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</si>
  <si>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</si>
  <si>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</si>
  <si>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</si>
  <si>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</si>
  <si>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</si>
  <si>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</si>
  <si>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</si>
  <si>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</si>
  <si>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</si>
  <si>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</si>
  <si>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</si>
  <si>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</si>
  <si>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더블하트 주식회사</t>
    <phoneticPr fontId="4" type="noConversion"/>
  </si>
  <si>
    <t>220-88-42733</t>
    <phoneticPr fontId="4" type="noConversion"/>
  </si>
  <si>
    <t>강아랑</t>
    <phoneticPr fontId="4" type="noConversion"/>
  </si>
  <si>
    <t>010-2212-9330</t>
    <phoneticPr fontId="4" type="noConversion"/>
  </si>
  <si>
    <t>서울특별시 서초구 강남대로 327, 8층(서초동, 대륭서초타워)</t>
    <phoneticPr fontId="4" type="noConversion"/>
  </si>
  <si>
    <t>유석환</t>
    <phoneticPr fontId="4" type="noConversion"/>
  </si>
  <si>
    <t>02-6959-3529</t>
    <phoneticPr fontId="4" type="noConversion"/>
  </si>
  <si>
    <t>arang.kang@doubleheart.pigeon.com</t>
    <phoneticPr fontId="4" type="noConversion"/>
  </si>
  <si>
    <t>12.20 ~ 1.18 / 12.20~12.31</t>
    <phoneticPr fontId="4" type="noConversion"/>
  </si>
  <si>
    <t>마현필</t>
    <phoneticPr fontId="4" type="noConversion"/>
  </si>
  <si>
    <t>박경섭</t>
    <phoneticPr fontId="4" type="noConversion"/>
  </si>
  <si>
    <t>최병욱</t>
    <phoneticPr fontId="4" type="noConversion"/>
  </si>
  <si>
    <t>이소현</t>
    <phoneticPr fontId="4" type="noConversion"/>
  </si>
  <si>
    <t>조연서</t>
    <phoneticPr fontId="4" type="noConversion"/>
  </si>
  <si>
    <t>730703-1646516</t>
    <phoneticPr fontId="4" type="noConversion"/>
  </si>
  <si>
    <t>840312 - 1823014</t>
    <phoneticPr fontId="4" type="noConversion"/>
  </si>
  <si>
    <t>860924-1075217</t>
    <phoneticPr fontId="4" type="noConversion"/>
  </si>
  <si>
    <t>910204-2065029</t>
    <phoneticPr fontId="4" type="noConversion"/>
  </si>
  <si>
    <t>860210-2052513</t>
    <phoneticPr fontId="4" type="noConversion"/>
  </si>
  <si>
    <t>010-5037-4336</t>
    <phoneticPr fontId="4" type="noConversion"/>
  </si>
  <si>
    <t>010-7769-8205</t>
    <phoneticPr fontId="4" type="noConversion"/>
  </si>
  <si>
    <t>010-3690-1986</t>
    <phoneticPr fontId="4" type="noConversion"/>
  </si>
  <si>
    <t>010-7113-5361</t>
  </si>
  <si>
    <t>010-2143-3169</t>
    <phoneticPr fontId="4" type="noConversion"/>
  </si>
  <si>
    <t>유석환</t>
    <phoneticPr fontId="4" type="noConversion"/>
  </si>
  <si>
    <t>김수지</t>
    <phoneticPr fontId="4" type="noConversion"/>
  </si>
  <si>
    <t>김정수</t>
    <phoneticPr fontId="4" type="noConversion"/>
  </si>
  <si>
    <t>홍철의</t>
    <phoneticPr fontId="4" type="noConversion"/>
  </si>
  <si>
    <t>강성림</t>
    <phoneticPr fontId="4" type="noConversion"/>
  </si>
  <si>
    <t>강아랑</t>
    <phoneticPr fontId="4" type="noConversion"/>
  </si>
  <si>
    <t>정가은</t>
    <phoneticPr fontId="4" type="noConversion"/>
  </si>
  <si>
    <t>서은영</t>
    <phoneticPr fontId="4" type="noConversion"/>
  </si>
  <si>
    <t>박주희</t>
    <phoneticPr fontId="4" type="noConversion"/>
  </si>
  <si>
    <t>노인철</t>
    <phoneticPr fontId="4" type="noConversion"/>
  </si>
  <si>
    <t>권혜인</t>
    <phoneticPr fontId="4" type="noConversion"/>
  </si>
  <si>
    <t>고예진</t>
    <phoneticPr fontId="4" type="noConversion"/>
  </si>
  <si>
    <t>이현정</t>
    <phoneticPr fontId="4" type="noConversion"/>
  </si>
  <si>
    <t>김진</t>
    <phoneticPr fontId="4" type="noConversion"/>
  </si>
  <si>
    <t>이형욱</t>
    <phoneticPr fontId="4" type="noConversion"/>
  </si>
  <si>
    <t>조민호</t>
    <phoneticPr fontId="4" type="noConversion"/>
  </si>
  <si>
    <t>박준형</t>
    <phoneticPr fontId="4" type="noConversion"/>
  </si>
  <si>
    <t>남택재</t>
    <phoneticPr fontId="4" type="noConversion"/>
  </si>
  <si>
    <t>유선희</t>
    <phoneticPr fontId="4" type="noConversion"/>
  </si>
  <si>
    <t>정재황</t>
    <phoneticPr fontId="4" type="noConversion"/>
  </si>
  <si>
    <t>변영미</t>
    <phoneticPr fontId="4" type="noConversion"/>
  </si>
  <si>
    <t>양주영</t>
    <phoneticPr fontId="4" type="noConversion"/>
  </si>
  <si>
    <t>노홍택</t>
    <phoneticPr fontId="4" type="noConversion"/>
  </si>
  <si>
    <t>권아빈</t>
    <phoneticPr fontId="4" type="noConversion"/>
  </si>
  <si>
    <t>지용덕</t>
    <phoneticPr fontId="4" type="noConversion"/>
  </si>
  <si>
    <t>김지현</t>
    <phoneticPr fontId="4" type="noConversion"/>
  </si>
  <si>
    <t>010-9013-3674</t>
    <phoneticPr fontId="4" type="noConversion"/>
  </si>
  <si>
    <t>010-8760-4649</t>
    <phoneticPr fontId="4" type="noConversion"/>
  </si>
  <si>
    <t>010-2555-3995</t>
    <phoneticPr fontId="4" type="noConversion"/>
  </si>
  <si>
    <t>010-9123-6891</t>
    <phoneticPr fontId="4" type="noConversion"/>
  </si>
  <si>
    <t>010-2550-8894</t>
    <phoneticPr fontId="4" type="noConversion"/>
  </si>
  <si>
    <t>010-2212-9330</t>
    <phoneticPr fontId="4" type="noConversion"/>
  </si>
  <si>
    <t>010-3884-9587</t>
    <phoneticPr fontId="4" type="noConversion"/>
  </si>
  <si>
    <t>010-3251-0337</t>
    <phoneticPr fontId="4" type="noConversion"/>
  </si>
  <si>
    <t>010-3730-8608</t>
    <phoneticPr fontId="4" type="noConversion"/>
  </si>
  <si>
    <t>010-6216-0045</t>
    <phoneticPr fontId="4" type="noConversion"/>
  </si>
  <si>
    <t>010-3677-6793</t>
    <phoneticPr fontId="4" type="noConversion"/>
  </si>
  <si>
    <t>010-9347-7791</t>
    <phoneticPr fontId="4" type="noConversion"/>
  </si>
  <si>
    <t>010-7317-9529</t>
  </si>
  <si>
    <t>010-9154-8642</t>
    <phoneticPr fontId="4" type="noConversion"/>
  </si>
  <si>
    <t>010-7548-7587</t>
  </si>
  <si>
    <t>010-8757-1486</t>
    <phoneticPr fontId="4" type="noConversion"/>
  </si>
  <si>
    <t>010-3093-2893</t>
    <phoneticPr fontId="4" type="noConversion"/>
  </si>
  <si>
    <t>010-9015-2694</t>
    <phoneticPr fontId="4" type="noConversion"/>
  </si>
  <si>
    <t>010-9426-2027</t>
    <phoneticPr fontId="4" type="noConversion"/>
  </si>
  <si>
    <t>010-2674-3920</t>
    <phoneticPr fontId="4" type="noConversion"/>
  </si>
  <si>
    <t>010-3373-9949</t>
    <phoneticPr fontId="4" type="noConversion"/>
  </si>
  <si>
    <t>010-7303-3643</t>
  </si>
  <si>
    <t>010-9973-8412</t>
    <phoneticPr fontId="4" type="noConversion"/>
  </si>
  <si>
    <t>010-5409-0567</t>
    <phoneticPr fontId="4" type="noConversion"/>
  </si>
  <si>
    <t>010-6304-4563</t>
    <phoneticPr fontId="4" type="noConversion"/>
  </si>
  <si>
    <t>010-7174-7761</t>
    <phoneticPr fontId="4" type="noConversion"/>
  </si>
  <si>
    <t>성,개,장,괴,퇴</t>
    <phoneticPr fontId="4" type="noConversion"/>
  </si>
  <si>
    <t>820124-1</t>
    <phoneticPr fontId="4" type="noConversion"/>
  </si>
  <si>
    <t>801008-2</t>
    <phoneticPr fontId="4" type="noConversion"/>
  </si>
  <si>
    <t>890206-2</t>
    <phoneticPr fontId="4" type="noConversion"/>
  </si>
  <si>
    <t>720701-1</t>
    <phoneticPr fontId="4" type="noConversion"/>
  </si>
  <si>
    <t>880321-2</t>
    <phoneticPr fontId="4" type="noConversion"/>
  </si>
  <si>
    <t>941208-2</t>
    <phoneticPr fontId="4" type="noConversion"/>
  </si>
  <si>
    <t>850208-2</t>
    <phoneticPr fontId="4" type="noConversion"/>
  </si>
  <si>
    <t>821116-1</t>
    <phoneticPr fontId="4" type="noConversion"/>
  </si>
  <si>
    <t>920616-2</t>
    <phoneticPr fontId="4" type="noConversion"/>
  </si>
  <si>
    <t>930402-2</t>
    <phoneticPr fontId="4" type="noConversion"/>
  </si>
  <si>
    <t>970309-2</t>
    <phoneticPr fontId="4" type="noConversion"/>
  </si>
  <si>
    <t>730919-1</t>
    <phoneticPr fontId="4" type="noConversion"/>
  </si>
  <si>
    <t>800518-1</t>
    <phoneticPr fontId="4" type="noConversion"/>
  </si>
  <si>
    <t>830130-1</t>
    <phoneticPr fontId="4" type="noConversion"/>
  </si>
  <si>
    <t>871126-1</t>
    <phoneticPr fontId="4" type="noConversion"/>
  </si>
  <si>
    <t>910716-1</t>
    <phoneticPr fontId="4" type="noConversion"/>
  </si>
  <si>
    <t>840525-1</t>
    <phoneticPr fontId="4" type="noConversion"/>
  </si>
  <si>
    <t>790103-2</t>
    <phoneticPr fontId="4" type="noConversion"/>
  </si>
  <si>
    <t>830330-2</t>
    <phoneticPr fontId="4" type="noConversion"/>
  </si>
  <si>
    <t>841204-1</t>
    <phoneticPr fontId="4" type="noConversion"/>
  </si>
  <si>
    <t>940217-2</t>
    <phoneticPr fontId="4" type="noConversion"/>
  </si>
  <si>
    <t>820907-2</t>
    <phoneticPr fontId="4" type="noConversion"/>
  </si>
  <si>
    <t>761028-1</t>
    <phoneticPr fontId="4" type="noConversion"/>
  </si>
  <si>
    <t>860813-2</t>
    <phoneticPr fontId="4" type="noConversion"/>
  </si>
  <si>
    <t>770612-1</t>
    <phoneticPr fontId="4" type="noConversion"/>
  </si>
  <si>
    <t>900327-2</t>
    <phoneticPr fontId="4" type="noConversion"/>
  </si>
  <si>
    <t>[전사원 필수] 구해줘! 비즈니스 커뮤니케이션!(30ver), 성,개,장,괴,퇴</t>
    <phoneticPr fontId="4" type="noConversion"/>
  </si>
  <si>
    <t>[전사원 필수] 구해줘! 비즈니스 커뮤니케이션!(30ver), 성,개,장,괴,퇴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</si>
</sst>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Border="1" applyAlignment="1" applyProtection="1">
      <alignment vertical="center" shrinkToFit="1"/>
      <protection locked="0"/>
    </xf>
    <xf numFmtId="0" fontId="9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Protection="1">
      <alignment vertical="center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3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ang.kang@doubleheart.pigeon.com" TargetMode="External"/><Relationship Id="rId1" Type="http://schemas.openxmlformats.org/officeDocument/2006/relationships/hyperlink" Target="mailto:arang.kang@doubleheart.pigeon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view="pageBreakPreview" zoomScaleNormal="100" zoomScaleSheetLayoutView="100" workbookViewId="0">
      <selection activeCell="G19" sqref="G19:J19"/>
    </sheetView>
  </sheetViews>
  <sheetFormatPr defaultColWidth="9" defaultRowHeight="17.399999999999999" x14ac:dyDescent="0.4"/>
  <cols>
    <col min="1" max="1" width="4.5" style="5" customWidth="1"/>
    <col min="2" max="2" width="19.5" style="5" customWidth="1"/>
    <col min="3" max="3" width="22.19921875" style="24" customWidth="1"/>
    <col min="4" max="4" width="21.3984375" style="5" customWidth="1"/>
    <col min="5" max="5" width="18.5" style="5" customWidth="1"/>
    <col min="6" max="6" width="17.3984375" style="5" customWidth="1"/>
    <col min="7" max="7" width="11.89843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 x14ac:dyDescent="0.4">
      <c r="A1" s="48" t="s">
        <v>10</v>
      </c>
      <c r="B1" s="49"/>
      <c r="C1" s="49"/>
      <c r="D1" s="49"/>
      <c r="E1" s="49"/>
      <c r="F1" s="49"/>
      <c r="G1" s="49"/>
      <c r="H1" s="49"/>
      <c r="I1" s="49"/>
      <c r="J1" s="50"/>
      <c r="K1" s="4"/>
    </row>
    <row r="2" spans="1:13" s="8" customFormat="1" ht="20.100000000000001" customHeight="1" x14ac:dyDescent="0.4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6"/>
      <c r="L2" s="7"/>
      <c r="M2" s="7"/>
    </row>
    <row r="3" spans="1:13" s="8" customFormat="1" ht="20.100000000000001" customHeight="1" x14ac:dyDescent="0.4">
      <c r="A3" s="51" t="s">
        <v>8</v>
      </c>
      <c r="B3" s="52"/>
      <c r="C3" s="53" t="s">
        <v>25</v>
      </c>
      <c r="D3" s="54"/>
      <c r="E3" s="55"/>
      <c r="F3" s="38" t="s">
        <v>12</v>
      </c>
      <c r="G3" s="39"/>
      <c r="H3" s="45" t="s">
        <v>30</v>
      </c>
      <c r="I3" s="45"/>
      <c r="J3" s="45"/>
      <c r="K3" s="9"/>
      <c r="L3" s="7"/>
      <c r="M3" s="7"/>
    </row>
    <row r="4" spans="1:13" s="8" customFormat="1" ht="20.100000000000001" customHeight="1" x14ac:dyDescent="0.4">
      <c r="A4" s="56" t="s">
        <v>7</v>
      </c>
      <c r="B4" s="56"/>
      <c r="C4" s="53" t="s">
        <v>26</v>
      </c>
      <c r="D4" s="54"/>
      <c r="E4" s="55"/>
      <c r="F4" s="38" t="s">
        <v>23</v>
      </c>
      <c r="G4" s="39"/>
      <c r="H4" s="45" t="s">
        <v>31</v>
      </c>
      <c r="I4" s="45"/>
      <c r="J4" s="45"/>
      <c r="K4" s="6"/>
      <c r="L4" s="7"/>
      <c r="M4" s="7"/>
    </row>
    <row r="5" spans="1:13" s="8" customFormat="1" ht="20.100000000000001" customHeight="1" x14ac:dyDescent="0.4">
      <c r="A5" s="36" t="s">
        <v>17</v>
      </c>
      <c r="B5" s="37"/>
      <c r="C5" s="53"/>
      <c r="D5" s="54"/>
      <c r="E5" s="55"/>
      <c r="F5" s="36" t="s">
        <v>20</v>
      </c>
      <c r="G5" s="37"/>
      <c r="H5" s="25" t="s">
        <v>32</v>
      </c>
      <c r="I5" s="20" t="s">
        <v>21</v>
      </c>
      <c r="J5" s="25" t="s">
        <v>32</v>
      </c>
      <c r="K5" s="11"/>
      <c r="L5" s="12"/>
      <c r="M5" s="7"/>
    </row>
    <row r="6" spans="1:13" s="8" customFormat="1" ht="20.100000000000001" customHeight="1" x14ac:dyDescent="0.4">
      <c r="A6" s="36" t="s">
        <v>9</v>
      </c>
      <c r="B6" s="37"/>
      <c r="C6" s="21" t="s">
        <v>27</v>
      </c>
      <c r="D6" s="10" t="s">
        <v>18</v>
      </c>
      <c r="E6" s="13" t="s">
        <v>28</v>
      </c>
      <c r="F6" s="38" t="s">
        <v>24</v>
      </c>
      <c r="G6" s="39"/>
      <c r="H6" s="45" t="s">
        <v>33</v>
      </c>
      <c r="I6" s="45"/>
      <c r="J6" s="45"/>
      <c r="K6" s="6"/>
      <c r="L6" s="7"/>
      <c r="M6" s="7"/>
    </row>
    <row r="7" spans="1:13" s="8" customFormat="1" ht="20.100000000000001" customHeight="1" x14ac:dyDescent="0.4">
      <c r="A7" s="32" t="s">
        <v>13</v>
      </c>
      <c r="B7" s="32"/>
      <c r="C7" s="46" t="s">
        <v>29</v>
      </c>
      <c r="D7" s="46"/>
      <c r="E7" s="46"/>
      <c r="F7" s="47" t="s">
        <v>19</v>
      </c>
      <c r="G7" s="47"/>
      <c r="H7" s="44">
        <v>95500</v>
      </c>
      <c r="I7" s="45"/>
      <c r="J7" s="45"/>
      <c r="K7" s="14"/>
    </row>
    <row r="8" spans="1:13" s="8" customFormat="1" ht="20.100000000000001" customHeight="1" x14ac:dyDescent="0.4">
      <c r="A8" s="32" t="s">
        <v>22</v>
      </c>
      <c r="B8" s="32"/>
      <c r="C8" s="33"/>
      <c r="D8" s="34"/>
      <c r="E8" s="34"/>
      <c r="F8" s="34"/>
      <c r="G8" s="34"/>
      <c r="H8" s="34"/>
      <c r="I8" s="34"/>
      <c r="J8" s="35"/>
      <c r="K8" s="14"/>
    </row>
    <row r="9" spans="1:13" s="8" customFormat="1" ht="18" customHeight="1" x14ac:dyDescent="0.4">
      <c r="A9" s="29"/>
      <c r="B9" s="30"/>
      <c r="C9" s="30"/>
      <c r="D9" s="30"/>
      <c r="E9" s="30"/>
      <c r="F9" s="30"/>
      <c r="G9" s="30"/>
      <c r="H9" s="30"/>
      <c r="I9" s="30"/>
      <c r="J9" s="31"/>
      <c r="K9" s="40" t="s">
        <v>0</v>
      </c>
      <c r="L9" s="41"/>
      <c r="M9" s="42"/>
    </row>
    <row r="10" spans="1:13" s="16" customFormat="1" ht="18" customHeight="1" x14ac:dyDescent="0.4">
      <c r="A10" s="10" t="s">
        <v>6</v>
      </c>
      <c r="B10" s="10" t="s">
        <v>1</v>
      </c>
      <c r="C10" s="22" t="s">
        <v>2</v>
      </c>
      <c r="D10" s="10" t="s">
        <v>11</v>
      </c>
      <c r="E10" s="10" t="s">
        <v>15</v>
      </c>
      <c r="F10" s="15" t="s">
        <v>16</v>
      </c>
      <c r="G10" s="36" t="s">
        <v>5</v>
      </c>
      <c r="H10" s="43"/>
      <c r="I10" s="43"/>
      <c r="J10" s="37"/>
      <c r="K10" s="1" t="s">
        <v>3</v>
      </c>
      <c r="L10" s="19" t="s">
        <v>2</v>
      </c>
      <c r="M10" s="19" t="s">
        <v>4</v>
      </c>
    </row>
    <row r="11" spans="1:13" s="16" customFormat="1" ht="18" customHeight="1" x14ac:dyDescent="0.4">
      <c r="A11" s="17">
        <v>1</v>
      </c>
      <c r="B11" s="18" t="s">
        <v>34</v>
      </c>
      <c r="C11" s="23" t="s">
        <v>39</v>
      </c>
      <c r="D11" s="18" t="s">
        <v>44</v>
      </c>
      <c r="E11" s="17"/>
      <c r="F11" s="17"/>
      <c r="G11" s="26" t="s">
        <v>129</v>
      </c>
      <c r="H11" s="27"/>
      <c r="I11" s="27"/>
      <c r="J11" s="28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6</v>
      </c>
      <c r="L11" s="3" t="str">
        <f t="shared" ref="L11:L40" si="1">IF(RIGHT(C11,1)=RIGHT(K11,1),"정상","오류")</f>
        <v>정상</v>
      </c>
      <c r="M11" s="3" t="str">
        <f t="shared" ref="M11:M41" si="2">IF(D11="","",IF(AND(LEN(D11)=13,LEFT(D11,4)="010-"),"정상","오류"))</f>
        <v>정상</v>
      </c>
    </row>
    <row r="12" spans="1:13" s="16" customFormat="1" ht="18" customHeight="1" x14ac:dyDescent="0.4">
      <c r="A12" s="17">
        <v>2</v>
      </c>
      <c r="B12" s="18" t="s">
        <v>35</v>
      </c>
      <c r="C12" s="23" t="s">
        <v>40</v>
      </c>
      <c r="D12" s="18" t="s">
        <v>45</v>
      </c>
      <c r="E12" s="17"/>
      <c r="F12" s="17"/>
      <c r="G12" s="26" t="s">
        <v>128</v>
      </c>
      <c r="H12" s="27"/>
      <c r="I12" s="27"/>
      <c r="J12" s="28"/>
      <c r="K12" s="2" t="e">
        <f t="shared" si="0"/>
        <v>#VALUE!</v>
      </c>
      <c r="L12" s="3" t="e">
        <f t="shared" si="1"/>
        <v>#VALUE!</v>
      </c>
      <c r="M12" s="3" t="str">
        <f t="shared" si="2"/>
        <v>정상</v>
      </c>
    </row>
    <row r="13" spans="1:13" s="16" customFormat="1" ht="18" customHeight="1" x14ac:dyDescent="0.4">
      <c r="A13" s="17">
        <v>3</v>
      </c>
      <c r="B13" s="18" t="s">
        <v>36</v>
      </c>
      <c r="C13" s="23" t="s">
        <v>41</v>
      </c>
      <c r="D13" s="18" t="s">
        <v>46</v>
      </c>
      <c r="E13" s="17"/>
      <c r="F13" s="17"/>
      <c r="G13" s="26" t="s">
        <v>128</v>
      </c>
      <c r="H13" s="27"/>
      <c r="I13" s="27"/>
      <c r="J13" s="28"/>
      <c r="K13" s="2">
        <f t="shared" si="0"/>
        <v>7</v>
      </c>
      <c r="L13" s="3" t="str">
        <f t="shared" si="1"/>
        <v>정상</v>
      </c>
      <c r="M13" s="3" t="str">
        <f t="shared" si="2"/>
        <v>정상</v>
      </c>
    </row>
    <row r="14" spans="1:13" s="16" customFormat="1" ht="18" customHeight="1" x14ac:dyDescent="0.4">
      <c r="A14" s="17">
        <v>4</v>
      </c>
      <c r="B14" s="18" t="s">
        <v>37</v>
      </c>
      <c r="C14" s="23" t="s">
        <v>42</v>
      </c>
      <c r="D14" s="18" t="s">
        <v>47</v>
      </c>
      <c r="E14" s="17"/>
      <c r="F14" s="17"/>
      <c r="G14" s="26" t="s">
        <v>128</v>
      </c>
      <c r="H14" s="27"/>
      <c r="I14" s="27"/>
      <c r="J14" s="28"/>
      <c r="K14" s="2">
        <f t="shared" si="0"/>
        <v>9</v>
      </c>
      <c r="L14" s="3" t="str">
        <f t="shared" si="1"/>
        <v>정상</v>
      </c>
      <c r="M14" s="3" t="str">
        <f t="shared" si="2"/>
        <v>정상</v>
      </c>
    </row>
    <row r="15" spans="1:13" s="16" customFormat="1" ht="18" customHeight="1" x14ac:dyDescent="0.4">
      <c r="A15" s="17">
        <v>5</v>
      </c>
      <c r="B15" s="18" t="s">
        <v>38</v>
      </c>
      <c r="C15" s="23" t="s">
        <v>43</v>
      </c>
      <c r="D15" s="18" t="s">
        <v>48</v>
      </c>
      <c r="E15" s="17"/>
      <c r="F15" s="17"/>
      <c r="G15" s="26" t="s">
        <v>128</v>
      </c>
      <c r="H15" s="27"/>
      <c r="I15" s="27"/>
      <c r="J15" s="28"/>
      <c r="K15" s="2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3</v>
      </c>
      <c r="L15" s="3" t="str">
        <f t="shared" si="1"/>
        <v>정상</v>
      </c>
      <c r="M15" s="3" t="str">
        <f t="shared" si="2"/>
        <v>정상</v>
      </c>
    </row>
    <row r="16" spans="1:13" s="16" customFormat="1" ht="18" customHeight="1" x14ac:dyDescent="0.4">
      <c r="A16" s="17">
        <v>6</v>
      </c>
      <c r="B16" s="18" t="s">
        <v>49</v>
      </c>
      <c r="C16" s="23" t="s">
        <v>105</v>
      </c>
      <c r="D16" s="18" t="s">
        <v>75</v>
      </c>
      <c r="E16" s="17"/>
      <c r="F16" s="17"/>
      <c r="G16" s="26" t="s">
        <v>101</v>
      </c>
      <c r="H16" s="27"/>
      <c r="I16" s="27"/>
      <c r="J16" s="28"/>
      <c r="K16" s="2" t="e">
        <f>11-MOD(VALUE(MID(C16,1,1))*2+VALUE(MID(C16,2,1))*3+VALUE(MID(C16,3,1))*4+VALUE(MID(C16,4,1))*5+VALUE(MID(C16,5,1))*6+VALUE(MID(C16,6,1))*7+VALUE(MID(C16,8,1))*8+VALUE(MID(C16,9,1))*9+VALUE(MID(C16,10,1))*2+VALUE(MID(C16,11,1))*3+VALUE(MID(C16,12,1))*4+VALUE(MID(C16,13,1))*5,11)</f>
        <v>#VALUE!</v>
      </c>
      <c r="L16" s="3" t="e">
        <f>IF(RIGHT(C16,1)=RIGHT(K16,1),"정상","오류")</f>
        <v>#VALUE!</v>
      </c>
      <c r="M16" s="3" t="str">
        <f t="shared" si="2"/>
        <v>정상</v>
      </c>
    </row>
    <row r="17" spans="1:13" s="16" customFormat="1" ht="18" customHeight="1" x14ac:dyDescent="0.4">
      <c r="A17" s="17">
        <v>7</v>
      </c>
      <c r="B17" s="18" t="s">
        <v>50</v>
      </c>
      <c r="C17" s="23" t="s">
        <v>104</v>
      </c>
      <c r="D17" s="18" t="s">
        <v>76</v>
      </c>
      <c r="E17" s="17"/>
      <c r="F17" s="17"/>
      <c r="G17" s="26" t="s">
        <v>101</v>
      </c>
      <c r="H17" s="27"/>
      <c r="I17" s="27"/>
      <c r="J17" s="28"/>
      <c r="K17" s="2" t="e">
        <f>11-MOD(VALUE(MID(C17,1,1))*2+VALUE(MID(C17,2,1))*3+VALUE(MID(C17,3,1))*4+VALUE(MID(C17,4,1))*5+VALUE(MID(C17,5,1))*6+VALUE(MID(C17,6,1))*7+VALUE(MID(C17,8,1))*8+VALUE(MID(C17,9,1))*9+VALUE(MID(C17,10,1))*2+VALUE(MID(C17,11,1))*3+VALUE(MID(C17,12,1))*4+VALUE(MID(C17,13,1))*5,11)</f>
        <v>#VALUE!</v>
      </c>
      <c r="L17" s="3" t="e">
        <f>IF(RIGHT(C17,1)=RIGHT(K17,1),"정상","오류")</f>
        <v>#VALUE!</v>
      </c>
      <c r="M17" s="3" t="str">
        <f t="shared" si="2"/>
        <v>정상</v>
      </c>
    </row>
    <row r="18" spans="1:13" s="16" customFormat="1" ht="18" customHeight="1" x14ac:dyDescent="0.4">
      <c r="A18" s="17">
        <v>8</v>
      </c>
      <c r="B18" s="18" t="s">
        <v>51</v>
      </c>
      <c r="C18" s="23" t="s">
        <v>103</v>
      </c>
      <c r="D18" s="18" t="s">
        <v>77</v>
      </c>
      <c r="E18" s="17"/>
      <c r="F18" s="17"/>
      <c r="G18" s="26" t="s">
        <v>101</v>
      </c>
      <c r="H18" s="27"/>
      <c r="I18" s="27"/>
      <c r="J18" s="28"/>
      <c r="K18" s="2" t="e">
        <f t="shared" si="0"/>
        <v>#VALUE!</v>
      </c>
      <c r="L18" s="3" t="e">
        <f t="shared" si="1"/>
        <v>#VALUE!</v>
      </c>
      <c r="M18" s="3" t="str">
        <f t="shared" si="2"/>
        <v>정상</v>
      </c>
    </row>
    <row r="19" spans="1:13" s="16" customFormat="1" ht="18" customHeight="1" x14ac:dyDescent="0.4">
      <c r="A19" s="17">
        <v>9</v>
      </c>
      <c r="B19" s="18" t="s">
        <v>52</v>
      </c>
      <c r="C19" s="23" t="s">
        <v>102</v>
      </c>
      <c r="D19" s="18" t="s">
        <v>78</v>
      </c>
      <c r="E19" s="17"/>
      <c r="F19" s="17"/>
      <c r="G19" s="26" t="s">
        <v>101</v>
      </c>
      <c r="H19" s="27"/>
      <c r="I19" s="27"/>
      <c r="J19" s="28"/>
      <c r="K19" s="2" t="e">
        <f t="shared" si="0"/>
        <v>#VALUE!</v>
      </c>
      <c r="L19" s="3" t="e">
        <f t="shared" si="1"/>
        <v>#VALUE!</v>
      </c>
      <c r="M19" s="3" t="str">
        <f t="shared" si="2"/>
        <v>정상</v>
      </c>
    </row>
    <row r="20" spans="1:13" s="16" customFormat="1" ht="18" customHeight="1" x14ac:dyDescent="0.4">
      <c r="A20" s="17">
        <v>10</v>
      </c>
      <c r="B20" s="18" t="s">
        <v>53</v>
      </c>
      <c r="C20" s="23" t="s">
        <v>124</v>
      </c>
      <c r="D20" s="18" t="s">
        <v>79</v>
      </c>
      <c r="E20" s="17"/>
      <c r="F20" s="17"/>
      <c r="G20" s="26" t="s">
        <v>101</v>
      </c>
      <c r="H20" s="27"/>
      <c r="I20" s="27"/>
      <c r="J20" s="28"/>
      <c r="K20" s="2" t="e">
        <f t="shared" si="0"/>
        <v>#VALUE!</v>
      </c>
      <c r="L20" s="3" t="e">
        <f t="shared" si="1"/>
        <v>#VALUE!</v>
      </c>
      <c r="M20" s="3" t="str">
        <f t="shared" si="2"/>
        <v>정상</v>
      </c>
    </row>
    <row r="21" spans="1:13" s="16" customFormat="1" ht="18" customHeight="1" x14ac:dyDescent="0.4">
      <c r="A21" s="17">
        <v>11</v>
      </c>
      <c r="B21" s="18" t="s">
        <v>54</v>
      </c>
      <c r="C21" s="23" t="s">
        <v>106</v>
      </c>
      <c r="D21" s="18" t="s">
        <v>80</v>
      </c>
      <c r="E21" s="17"/>
      <c r="F21" s="17"/>
      <c r="G21" s="26" t="s">
        <v>101</v>
      </c>
      <c r="H21" s="27"/>
      <c r="I21" s="27"/>
      <c r="J21" s="28"/>
      <c r="K21" s="2" t="e">
        <f t="shared" si="0"/>
        <v>#VALUE!</v>
      </c>
      <c r="L21" s="3" t="e">
        <f t="shared" si="1"/>
        <v>#VALUE!</v>
      </c>
      <c r="M21" s="3" t="str">
        <f t="shared" si="2"/>
        <v>정상</v>
      </c>
    </row>
    <row r="22" spans="1:13" s="16" customFormat="1" ht="18" customHeight="1" x14ac:dyDescent="0.4">
      <c r="A22" s="17">
        <v>12</v>
      </c>
      <c r="B22" s="18" t="s">
        <v>55</v>
      </c>
      <c r="C22" s="23" t="s">
        <v>107</v>
      </c>
      <c r="D22" s="18" t="s">
        <v>81</v>
      </c>
      <c r="E22" s="17"/>
      <c r="F22" s="17"/>
      <c r="G22" s="26" t="s">
        <v>101</v>
      </c>
      <c r="H22" s="27"/>
      <c r="I22" s="27"/>
      <c r="J22" s="28"/>
      <c r="K22" s="2" t="e">
        <f t="shared" si="0"/>
        <v>#VALUE!</v>
      </c>
      <c r="L22" s="3" t="e">
        <f t="shared" si="1"/>
        <v>#VALUE!</v>
      </c>
      <c r="M22" s="3" t="str">
        <f t="shared" si="2"/>
        <v>정상</v>
      </c>
    </row>
    <row r="23" spans="1:13" s="16" customFormat="1" ht="18" customHeight="1" x14ac:dyDescent="0.4">
      <c r="A23" s="17">
        <v>13</v>
      </c>
      <c r="B23" s="18" t="s">
        <v>56</v>
      </c>
      <c r="C23" s="23" t="s">
        <v>108</v>
      </c>
      <c r="D23" s="18" t="s">
        <v>82</v>
      </c>
      <c r="E23" s="17"/>
      <c r="F23" s="17"/>
      <c r="G23" s="26" t="s">
        <v>101</v>
      </c>
      <c r="H23" s="27"/>
      <c r="I23" s="27"/>
      <c r="J23" s="28"/>
      <c r="K23" s="2" t="e">
        <f t="shared" si="0"/>
        <v>#VALUE!</v>
      </c>
      <c r="L23" s="3" t="e">
        <f t="shared" si="1"/>
        <v>#VALUE!</v>
      </c>
      <c r="M23" s="3" t="str">
        <f t="shared" si="2"/>
        <v>정상</v>
      </c>
    </row>
    <row r="24" spans="1:13" s="16" customFormat="1" ht="18" customHeight="1" x14ac:dyDescent="0.4">
      <c r="A24" s="17">
        <v>14</v>
      </c>
      <c r="B24" s="18" t="s">
        <v>57</v>
      </c>
      <c r="C24" s="23" t="s">
        <v>125</v>
      </c>
      <c r="D24" s="18" t="s">
        <v>83</v>
      </c>
      <c r="E24" s="17"/>
      <c r="F24" s="17"/>
      <c r="G24" s="26" t="s">
        <v>101</v>
      </c>
      <c r="H24" s="27"/>
      <c r="I24" s="27"/>
      <c r="J24" s="28"/>
      <c r="K24" s="2" t="e">
        <f t="shared" si="0"/>
        <v>#VALUE!</v>
      </c>
      <c r="L24" s="3" t="e">
        <f t="shared" si="1"/>
        <v>#VALUE!</v>
      </c>
      <c r="M24" s="3" t="str">
        <f t="shared" si="2"/>
        <v>정상</v>
      </c>
    </row>
    <row r="25" spans="1:13" s="16" customFormat="1" ht="18" customHeight="1" x14ac:dyDescent="0.4">
      <c r="A25" s="17">
        <v>15</v>
      </c>
      <c r="B25" s="18" t="s">
        <v>58</v>
      </c>
      <c r="C25" s="23" t="s">
        <v>109</v>
      </c>
      <c r="D25" s="18" t="s">
        <v>84</v>
      </c>
      <c r="E25" s="17"/>
      <c r="F25" s="17"/>
      <c r="G25" s="26" t="s">
        <v>101</v>
      </c>
      <c r="H25" s="27"/>
      <c r="I25" s="27"/>
      <c r="J25" s="28"/>
      <c r="K25" s="2" t="e">
        <f t="shared" si="0"/>
        <v>#VALUE!</v>
      </c>
      <c r="L25" s="3" t="e">
        <f t="shared" si="1"/>
        <v>#VALUE!</v>
      </c>
      <c r="M25" s="3" t="str">
        <f t="shared" si="2"/>
        <v>정상</v>
      </c>
    </row>
    <row r="26" spans="1:13" s="16" customFormat="1" ht="18" customHeight="1" x14ac:dyDescent="0.4">
      <c r="A26" s="17">
        <v>16</v>
      </c>
      <c r="B26" s="18" t="s">
        <v>59</v>
      </c>
      <c r="C26" s="23" t="s">
        <v>110</v>
      </c>
      <c r="D26" s="18" t="s">
        <v>85</v>
      </c>
      <c r="E26" s="17"/>
      <c r="F26" s="17"/>
      <c r="G26" s="26" t="s">
        <v>101</v>
      </c>
      <c r="H26" s="27"/>
      <c r="I26" s="27"/>
      <c r="J26" s="28"/>
      <c r="K26" s="2" t="e">
        <f t="shared" si="0"/>
        <v>#VALUE!</v>
      </c>
      <c r="L26" s="3" t="e">
        <f t="shared" si="1"/>
        <v>#VALUE!</v>
      </c>
      <c r="M26" s="3" t="str">
        <f t="shared" si="2"/>
        <v>정상</v>
      </c>
    </row>
    <row r="27" spans="1:13" s="16" customFormat="1" ht="18" customHeight="1" x14ac:dyDescent="0.4">
      <c r="A27" s="17">
        <v>17</v>
      </c>
      <c r="B27" s="18" t="s">
        <v>60</v>
      </c>
      <c r="C27" s="23" t="s">
        <v>111</v>
      </c>
      <c r="D27" s="18" t="s">
        <v>86</v>
      </c>
      <c r="E27" s="17"/>
      <c r="F27" s="17"/>
      <c r="G27" s="26" t="s">
        <v>101</v>
      </c>
      <c r="H27" s="27"/>
      <c r="I27" s="27"/>
      <c r="J27" s="28"/>
      <c r="K27" s="2" t="e">
        <f t="shared" si="0"/>
        <v>#VALUE!</v>
      </c>
      <c r="L27" s="3" t="e">
        <f t="shared" si="1"/>
        <v>#VALUE!</v>
      </c>
      <c r="M27" s="3" t="str">
        <f t="shared" si="2"/>
        <v>정상</v>
      </c>
    </row>
    <row r="28" spans="1:13" s="16" customFormat="1" ht="18" customHeight="1" x14ac:dyDescent="0.4">
      <c r="A28" s="17">
        <v>18</v>
      </c>
      <c r="B28" s="18" t="s">
        <v>61</v>
      </c>
      <c r="C28" s="23" t="s">
        <v>112</v>
      </c>
      <c r="D28" s="18" t="s">
        <v>87</v>
      </c>
      <c r="E28" s="17"/>
      <c r="F28" s="17"/>
      <c r="G28" s="26" t="s">
        <v>101</v>
      </c>
      <c r="H28" s="27"/>
      <c r="I28" s="27"/>
      <c r="J28" s="28"/>
      <c r="K28" s="2" t="e">
        <f t="shared" si="0"/>
        <v>#VALUE!</v>
      </c>
      <c r="L28" s="3" t="e">
        <f t="shared" si="1"/>
        <v>#VALUE!</v>
      </c>
      <c r="M28" s="3" t="str">
        <f t="shared" si="2"/>
        <v>정상</v>
      </c>
    </row>
    <row r="29" spans="1:13" s="16" customFormat="1" ht="18" customHeight="1" x14ac:dyDescent="0.4">
      <c r="A29" s="17">
        <v>19</v>
      </c>
      <c r="B29" s="18" t="s">
        <v>62</v>
      </c>
      <c r="C29" s="23" t="s">
        <v>117</v>
      </c>
      <c r="D29" s="18" t="s">
        <v>88</v>
      </c>
      <c r="E29" s="17"/>
      <c r="F29" s="17"/>
      <c r="G29" s="26" t="s">
        <v>101</v>
      </c>
      <c r="H29" s="27"/>
      <c r="I29" s="27"/>
      <c r="J29" s="28"/>
      <c r="K29" s="2" t="e">
        <f t="shared" si="0"/>
        <v>#VALUE!</v>
      </c>
      <c r="L29" s="3" t="e">
        <f t="shared" si="1"/>
        <v>#VALUE!</v>
      </c>
      <c r="M29" s="3" t="str">
        <f t="shared" si="2"/>
        <v>정상</v>
      </c>
    </row>
    <row r="30" spans="1:13" s="16" customFormat="1" ht="18" customHeight="1" x14ac:dyDescent="0.4">
      <c r="A30" s="17">
        <v>20</v>
      </c>
      <c r="B30" s="18" t="s">
        <v>63</v>
      </c>
      <c r="C30" s="23" t="s">
        <v>113</v>
      </c>
      <c r="D30" s="18" t="s">
        <v>89</v>
      </c>
      <c r="E30" s="17"/>
      <c r="F30" s="17"/>
      <c r="G30" s="26" t="s">
        <v>101</v>
      </c>
      <c r="H30" s="27"/>
      <c r="I30" s="27"/>
      <c r="J30" s="28"/>
      <c r="K30" s="2" t="e">
        <f t="shared" si="0"/>
        <v>#VALUE!</v>
      </c>
      <c r="L30" s="3" t="e">
        <f t="shared" si="1"/>
        <v>#VALUE!</v>
      </c>
      <c r="M30" s="3" t="str">
        <f t="shared" si="2"/>
        <v>정상</v>
      </c>
    </row>
    <row r="31" spans="1:13" s="16" customFormat="1" ht="18" customHeight="1" x14ac:dyDescent="0.4">
      <c r="A31" s="17">
        <v>21</v>
      </c>
      <c r="B31" s="18" t="s">
        <v>64</v>
      </c>
      <c r="C31" s="23" t="s">
        <v>114</v>
      </c>
      <c r="D31" s="18" t="s">
        <v>90</v>
      </c>
      <c r="E31" s="17"/>
      <c r="F31" s="17"/>
      <c r="G31" s="26" t="s">
        <v>101</v>
      </c>
      <c r="H31" s="27"/>
      <c r="I31" s="27"/>
      <c r="J31" s="28"/>
      <c r="K31" s="2" t="e">
        <f t="shared" si="0"/>
        <v>#VALUE!</v>
      </c>
      <c r="L31" s="3" t="e">
        <f t="shared" si="1"/>
        <v>#VALUE!</v>
      </c>
      <c r="M31" s="3" t="str">
        <f t="shared" si="2"/>
        <v>정상</v>
      </c>
    </row>
    <row r="32" spans="1:13" s="16" customFormat="1" ht="18" customHeight="1" x14ac:dyDescent="0.4">
      <c r="A32" s="17">
        <v>22</v>
      </c>
      <c r="B32" s="18" t="s">
        <v>65</v>
      </c>
      <c r="C32" s="23" t="s">
        <v>115</v>
      </c>
      <c r="D32" s="18" t="s">
        <v>91</v>
      </c>
      <c r="E32" s="17"/>
      <c r="F32" s="17"/>
      <c r="G32" s="26" t="s">
        <v>101</v>
      </c>
      <c r="H32" s="27"/>
      <c r="I32" s="27"/>
      <c r="J32" s="28"/>
      <c r="K32" s="2" t="e">
        <f t="shared" si="0"/>
        <v>#VALUE!</v>
      </c>
      <c r="L32" s="3" t="e">
        <f t="shared" si="1"/>
        <v>#VALUE!</v>
      </c>
      <c r="M32" s="3" t="str">
        <f t="shared" si="2"/>
        <v>정상</v>
      </c>
    </row>
    <row r="33" spans="1:13" s="16" customFormat="1" ht="18" customHeight="1" x14ac:dyDescent="0.4">
      <c r="A33" s="17">
        <v>23</v>
      </c>
      <c r="B33" s="18" t="s">
        <v>66</v>
      </c>
      <c r="C33" s="23" t="s">
        <v>116</v>
      </c>
      <c r="D33" s="18" t="s">
        <v>92</v>
      </c>
      <c r="E33" s="17"/>
      <c r="F33" s="17"/>
      <c r="G33" s="26" t="s">
        <v>101</v>
      </c>
      <c r="H33" s="27"/>
      <c r="I33" s="27"/>
      <c r="J33" s="28"/>
      <c r="K33" s="2" t="e">
        <f t="shared" si="0"/>
        <v>#VALUE!</v>
      </c>
      <c r="L33" s="3" t="e">
        <f t="shared" si="1"/>
        <v>#VALUE!</v>
      </c>
      <c r="M33" s="3" t="str">
        <f t="shared" si="2"/>
        <v>정상</v>
      </c>
    </row>
    <row r="34" spans="1:13" s="16" customFormat="1" ht="18" customHeight="1" x14ac:dyDescent="0.4">
      <c r="A34" s="17">
        <v>24</v>
      </c>
      <c r="B34" s="18" t="s">
        <v>67</v>
      </c>
      <c r="C34" s="23" t="s">
        <v>127</v>
      </c>
      <c r="D34" s="18" t="s">
        <v>93</v>
      </c>
      <c r="E34" s="17"/>
      <c r="F34" s="17"/>
      <c r="G34" s="26" t="s">
        <v>101</v>
      </c>
      <c r="H34" s="27"/>
      <c r="I34" s="27"/>
      <c r="J34" s="28"/>
      <c r="K34" s="2" t="e">
        <f t="shared" si="0"/>
        <v>#VALUE!</v>
      </c>
      <c r="L34" s="3" t="e">
        <f t="shared" si="1"/>
        <v>#VALUE!</v>
      </c>
      <c r="M34" s="3" t="str">
        <f t="shared" si="2"/>
        <v>정상</v>
      </c>
    </row>
    <row r="35" spans="1:13" s="16" customFormat="1" ht="18" customHeight="1" x14ac:dyDescent="0.4">
      <c r="A35" s="17">
        <v>25</v>
      </c>
      <c r="B35" s="18" t="s">
        <v>68</v>
      </c>
      <c r="C35" s="23" t="s">
        <v>118</v>
      </c>
      <c r="D35" s="18" t="s">
        <v>94</v>
      </c>
      <c r="E35" s="17"/>
      <c r="F35" s="17"/>
      <c r="G35" s="26" t="s">
        <v>101</v>
      </c>
      <c r="H35" s="27"/>
      <c r="I35" s="27"/>
      <c r="J35" s="28"/>
      <c r="K35" s="2" t="e">
        <f t="shared" si="0"/>
        <v>#VALUE!</v>
      </c>
      <c r="L35" s="3" t="e">
        <f t="shared" si="1"/>
        <v>#VALUE!</v>
      </c>
      <c r="M35" s="3" t="str">
        <f t="shared" si="2"/>
        <v>정상</v>
      </c>
    </row>
    <row r="36" spans="1:13" s="16" customFormat="1" ht="18" customHeight="1" x14ac:dyDescent="0.4">
      <c r="A36" s="17">
        <v>26</v>
      </c>
      <c r="B36" s="18" t="s">
        <v>69</v>
      </c>
      <c r="C36" s="23" t="s">
        <v>119</v>
      </c>
      <c r="D36" s="18" t="s">
        <v>95</v>
      </c>
      <c r="E36" s="17"/>
      <c r="F36" s="17"/>
      <c r="G36" s="26" t="s">
        <v>101</v>
      </c>
      <c r="H36" s="27"/>
      <c r="I36" s="27"/>
      <c r="J36" s="28"/>
      <c r="K36" s="2" t="e">
        <f t="shared" si="0"/>
        <v>#VALUE!</v>
      </c>
      <c r="L36" s="3" t="e">
        <f t="shared" si="1"/>
        <v>#VALUE!</v>
      </c>
      <c r="M36" s="3" t="str">
        <f t="shared" si="2"/>
        <v>정상</v>
      </c>
    </row>
    <row r="37" spans="1:13" s="16" customFormat="1" ht="18" customHeight="1" x14ac:dyDescent="0.4">
      <c r="A37" s="17">
        <v>27</v>
      </c>
      <c r="B37" s="18" t="s">
        <v>70</v>
      </c>
      <c r="C37" s="23" t="s">
        <v>120</v>
      </c>
      <c r="D37" s="18" t="s">
        <v>96</v>
      </c>
      <c r="E37" s="17"/>
      <c r="F37" s="17"/>
      <c r="G37" s="26" t="s">
        <v>101</v>
      </c>
      <c r="H37" s="27"/>
      <c r="I37" s="27"/>
      <c r="J37" s="28"/>
      <c r="K37" s="2" t="e">
        <f t="shared" si="0"/>
        <v>#VALUE!</v>
      </c>
      <c r="L37" s="3" t="e">
        <f t="shared" si="1"/>
        <v>#VALUE!</v>
      </c>
      <c r="M37" s="3" t="str">
        <f t="shared" si="2"/>
        <v>정상</v>
      </c>
    </row>
    <row r="38" spans="1:13" s="16" customFormat="1" ht="18" customHeight="1" x14ac:dyDescent="0.4">
      <c r="A38" s="17">
        <v>28</v>
      </c>
      <c r="B38" s="18" t="s">
        <v>71</v>
      </c>
      <c r="C38" s="23" t="s">
        <v>121</v>
      </c>
      <c r="D38" s="18" t="s">
        <v>97</v>
      </c>
      <c r="E38" s="17"/>
      <c r="F38" s="17"/>
      <c r="G38" s="26" t="s">
        <v>101</v>
      </c>
      <c r="H38" s="27"/>
      <c r="I38" s="27"/>
      <c r="J38" s="28"/>
      <c r="K38" s="2" t="e">
        <f t="shared" si="0"/>
        <v>#VALUE!</v>
      </c>
      <c r="L38" s="3" t="e">
        <f t="shared" si="1"/>
        <v>#VALUE!</v>
      </c>
      <c r="M38" s="3" t="str">
        <f t="shared" si="2"/>
        <v>정상</v>
      </c>
    </row>
    <row r="39" spans="1:13" s="16" customFormat="1" ht="18" customHeight="1" x14ac:dyDescent="0.4">
      <c r="A39" s="17">
        <v>29</v>
      </c>
      <c r="B39" s="18" t="s">
        <v>72</v>
      </c>
      <c r="C39" s="23" t="s">
        <v>122</v>
      </c>
      <c r="D39" s="18" t="s">
        <v>98</v>
      </c>
      <c r="E39" s="17"/>
      <c r="F39" s="17"/>
      <c r="G39" s="26" t="s">
        <v>101</v>
      </c>
      <c r="H39" s="27"/>
      <c r="I39" s="27"/>
      <c r="J39" s="28"/>
      <c r="K39" s="2" t="e">
        <f t="shared" si="0"/>
        <v>#VALUE!</v>
      </c>
      <c r="L39" s="3" t="e">
        <f t="shared" si="1"/>
        <v>#VALUE!</v>
      </c>
      <c r="M39" s="3" t="str">
        <f t="shared" si="2"/>
        <v>정상</v>
      </c>
    </row>
    <row r="40" spans="1:13" s="16" customFormat="1" ht="18" customHeight="1" x14ac:dyDescent="0.4">
      <c r="A40" s="17">
        <v>30</v>
      </c>
      <c r="B40" s="18" t="s">
        <v>73</v>
      </c>
      <c r="C40" s="23" t="s">
        <v>126</v>
      </c>
      <c r="D40" s="18" t="s">
        <v>99</v>
      </c>
      <c r="E40" s="17"/>
      <c r="F40" s="17"/>
      <c r="G40" s="26" t="s">
        <v>101</v>
      </c>
      <c r="H40" s="27"/>
      <c r="I40" s="27"/>
      <c r="J40" s="28"/>
      <c r="K40" s="2" t="e">
        <f t="shared" si="0"/>
        <v>#VALUE!</v>
      </c>
      <c r="L40" s="3" t="e">
        <f t="shared" si="1"/>
        <v>#VALUE!</v>
      </c>
      <c r="M40" s="3" t="str">
        <f t="shared" si="2"/>
        <v>정상</v>
      </c>
    </row>
    <row r="41" spans="1:13" s="16" customFormat="1" ht="18" customHeight="1" x14ac:dyDescent="0.4">
      <c r="A41" s="17">
        <v>31</v>
      </c>
      <c r="B41" s="18" t="s">
        <v>74</v>
      </c>
      <c r="C41" s="23" t="s">
        <v>123</v>
      </c>
      <c r="D41" s="18" t="s">
        <v>100</v>
      </c>
      <c r="E41" s="17"/>
      <c r="F41" s="17"/>
      <c r="G41" s="26" t="s">
        <v>101</v>
      </c>
      <c r="H41" s="27"/>
      <c r="I41" s="27"/>
      <c r="J41" s="28"/>
      <c r="K41" s="2"/>
      <c r="L41" s="3"/>
      <c r="M41" s="3" t="str">
        <f t="shared" si="2"/>
        <v>정상</v>
      </c>
    </row>
  </sheetData>
  <sheetProtection selectLockedCells="1"/>
  <mergeCells count="56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A8:B8"/>
    <mergeCell ref="C8:J8"/>
    <mergeCell ref="G14:J14"/>
    <mergeCell ref="G32:J32"/>
    <mergeCell ref="G20:J20"/>
    <mergeCell ref="G21:J21"/>
    <mergeCell ref="G22:J22"/>
    <mergeCell ref="G23:J23"/>
    <mergeCell ref="G24:J24"/>
    <mergeCell ref="G25:J25"/>
    <mergeCell ref="G31:J31"/>
    <mergeCell ref="G16:J16"/>
    <mergeCell ref="G17:J17"/>
    <mergeCell ref="G18:J18"/>
    <mergeCell ref="G40:J40"/>
    <mergeCell ref="G12:J12"/>
    <mergeCell ref="G13:J13"/>
    <mergeCell ref="G41:J41"/>
    <mergeCell ref="G19:J19"/>
    <mergeCell ref="A9:J9"/>
    <mergeCell ref="G38:J38"/>
    <mergeCell ref="G39:J39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15:J15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8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훈련생명부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2022-10-12T08:34:18Z</cp:lastPrinted>
  <dcterms:created xsi:type="dcterms:W3CDTF">2020-12-22T08:29:21Z</dcterms:created>
  <dcterms:modified xsi:type="dcterms:W3CDTF">2022-12-14T10:10:52Z</dcterms:modified>
</cp:coreProperties>
</file>