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28680" yWindow="-120" windowWidth="29040" windowHeight="16440"/>
  </bookViews>
  <sheets>
    <sheet name="훈련생명부" sheetId="7" r:id="rId1"/>
  </sheets>
  <definedNames>
    <definedName name="_xlnm.Print_Area" localSheetId="0">훈련생명부!$A$1:$J$41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7" l="1"/>
  <c r="M41" i="7" l="1"/>
  <c r="K41" i="7"/>
  <c r="L41" i="7" s="1"/>
  <c r="M40" i="7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L16" i="7"/>
  <c r="M15" i="7"/>
  <c r="K15" i="7"/>
  <c r="L15" i="7" s="1"/>
  <c r="M14" i="7"/>
  <c r="K14" i="7"/>
  <c r="L14" i="7" s="1"/>
  <c r="M13" i="7"/>
  <c r="K13" i="7"/>
  <c r="L13" i="7" s="1"/>
  <c r="M12" i="7"/>
  <c r="K12" i="7"/>
  <c r="L12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<sst xmlns="http://schemas.openxmlformats.org/spreadsheetml/2006/main" count="162" uniqueCount="100">
  <si>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</si>
  <si>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</si>
  <si>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</si>
  <si>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</si>
  <si>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</si>
  <si>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</si>
  <si>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</si>
  <si>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</si>
  <si>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</si>
  <si>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</si>
  <si>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</si>
  <si>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</si>
  <si>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</si>
  <si>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</si>
  <si>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</si>
  <si>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</si>
  <si>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</si>
  <si>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</si>
  <si>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</si>
  <si>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</si>
  <si>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</si>
  <si>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</si>
  <si>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</si>
  <si>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</si>
  <si>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</si>
  <si>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스마트KU골프 파빌리온</t>
    <phoneticPr fontId="4" type="noConversion"/>
  </si>
  <si>
    <t>권택형</t>
    <phoneticPr fontId="4" type="noConversion"/>
  </si>
  <si>
    <t>031-930-1613</t>
    <phoneticPr fontId="4" type="noConversion"/>
  </si>
  <si>
    <t>141-81-01999</t>
    <phoneticPr fontId="4" type="noConversion"/>
  </si>
  <si>
    <t>141-81-01999-0</t>
    <phoneticPr fontId="4" type="noConversion"/>
  </si>
  <si>
    <t>010-4142-2233</t>
    <phoneticPr fontId="4" type="noConversion"/>
  </si>
  <si>
    <t>권오상</t>
    <phoneticPr fontId="21" type="noConversion"/>
  </si>
  <si>
    <t>유진하</t>
    <phoneticPr fontId="5" type="noConversion"/>
  </si>
  <si>
    <t>강세일</t>
    <phoneticPr fontId="5" type="noConversion"/>
  </si>
  <si>
    <t>이유진</t>
    <phoneticPr fontId="5" type="noConversion"/>
  </si>
  <si>
    <t>010-3110-4170</t>
    <phoneticPr fontId="21" type="noConversion"/>
  </si>
  <si>
    <t>010-8770-0923</t>
    <phoneticPr fontId="5" type="noConversion"/>
  </si>
  <si>
    <t>010-4142-2233</t>
    <phoneticPr fontId="5" type="noConversion"/>
  </si>
  <si>
    <r>
      <t>0</t>
    </r>
    <r>
      <rPr>
        <sz val="10"/>
        <rFont val="휴먼고딕"/>
        <charset val="129"/>
      </rPr>
      <t>10-8120-9619</t>
    </r>
    <phoneticPr fontId="5" type="noConversion"/>
  </si>
  <si>
    <t>허태호</t>
    <phoneticPr fontId="21" type="noConversion"/>
  </si>
  <si>
    <t>김해일</t>
    <phoneticPr fontId="5" type="noConversion"/>
  </si>
  <si>
    <t>강민우</t>
    <phoneticPr fontId="5" type="noConversion"/>
  </si>
  <si>
    <t>정원석</t>
    <phoneticPr fontId="5" type="noConversion"/>
  </si>
  <si>
    <t>주현권</t>
    <phoneticPr fontId="5" type="noConversion"/>
  </si>
  <si>
    <t>윤애리</t>
    <phoneticPr fontId="5" type="noConversion"/>
  </si>
  <si>
    <t>이지영</t>
    <phoneticPr fontId="5" type="noConversion"/>
  </si>
  <si>
    <t>김다연</t>
    <phoneticPr fontId="5" type="noConversion"/>
  </si>
  <si>
    <t>김예진</t>
    <phoneticPr fontId="5" type="noConversion"/>
  </si>
  <si>
    <t>윤상원</t>
    <phoneticPr fontId="5" type="noConversion"/>
  </si>
  <si>
    <t>김수현</t>
    <phoneticPr fontId="5" type="noConversion"/>
  </si>
  <si>
    <t>010-8614-0960</t>
    <phoneticPr fontId="21" type="noConversion"/>
  </si>
  <si>
    <t>010-5030-0661</t>
    <phoneticPr fontId="5" type="noConversion"/>
  </si>
  <si>
    <t>010-2352-1675</t>
    <phoneticPr fontId="5" type="noConversion"/>
  </si>
  <si>
    <t>010-3230-4148</t>
    <phoneticPr fontId="5" type="noConversion"/>
  </si>
  <si>
    <t>010-8702-6250</t>
    <phoneticPr fontId="5" type="noConversion"/>
  </si>
  <si>
    <t>010-6410-3490</t>
    <phoneticPr fontId="5" type="noConversion"/>
  </si>
  <si>
    <t>010-4135-3182</t>
    <phoneticPr fontId="5" type="noConversion"/>
  </si>
  <si>
    <t>010-4268-1512</t>
    <phoneticPr fontId="5" type="noConversion"/>
  </si>
  <si>
    <t>010-5486-2838</t>
    <phoneticPr fontId="5" type="noConversion"/>
  </si>
  <si>
    <t>010-4036-9872</t>
    <phoneticPr fontId="5" type="noConversion"/>
  </si>
  <si>
    <r>
      <t>0</t>
    </r>
    <r>
      <rPr>
        <sz val="10"/>
        <rFont val="휴먼고딕"/>
        <family val="3"/>
        <charset val="129"/>
      </rPr>
      <t>10-6482-1658</t>
    </r>
    <phoneticPr fontId="5" type="noConversion"/>
  </si>
  <si>
    <t xml:space="preserve"> 이강표 </t>
    <phoneticPr fontId="5" type="noConversion"/>
  </si>
  <si>
    <t>김면희</t>
  </si>
  <si>
    <t>주진우</t>
    <phoneticPr fontId="5" type="noConversion"/>
  </si>
  <si>
    <t>김하민</t>
    <phoneticPr fontId="5" type="noConversion"/>
  </si>
  <si>
    <t>최기문</t>
    <phoneticPr fontId="5" type="noConversion"/>
  </si>
  <si>
    <t>010-5320-1693</t>
    <phoneticPr fontId="5" type="noConversion"/>
  </si>
  <si>
    <r>
      <t>010-71</t>
    </r>
    <r>
      <rPr>
        <sz val="10"/>
        <rFont val="휴먼고딕"/>
        <family val="3"/>
        <charset val="129"/>
      </rPr>
      <t>6</t>
    </r>
    <r>
      <rPr>
        <sz val="10"/>
        <rFont val="휴먼고딕"/>
        <family val="3"/>
        <charset val="129"/>
      </rPr>
      <t>0-6007</t>
    </r>
    <phoneticPr fontId="5" type="noConversion"/>
  </si>
  <si>
    <r>
      <t>0</t>
    </r>
    <r>
      <rPr>
        <sz val="10"/>
        <rFont val="휴먼고딕"/>
        <family val="3"/>
        <charset val="129"/>
      </rPr>
      <t>10-4120-3242</t>
    </r>
    <phoneticPr fontId="5" type="noConversion"/>
  </si>
  <si>
    <t>010-9478-8638</t>
    <phoneticPr fontId="5" type="noConversion"/>
  </si>
  <si>
    <t>010-9034-2414</t>
    <phoneticPr fontId="5" type="noConversion"/>
  </si>
  <si>
    <t>파주시 법원읍 삼방리 1616</t>
    <phoneticPr fontId="4" type="noConversion"/>
  </si>
  <si>
    <t>○</t>
    <phoneticPr fontId="4" type="noConversion"/>
  </si>
  <si>
    <t>690216-1</t>
    <phoneticPr fontId="4" type="noConversion"/>
  </si>
  <si>
    <t>800125-2</t>
    <phoneticPr fontId="4" type="noConversion"/>
  </si>
  <si>
    <t>890416-1</t>
    <phoneticPr fontId="4" type="noConversion"/>
  </si>
  <si>
    <t>960109-2</t>
    <phoneticPr fontId="4" type="noConversion"/>
  </si>
  <si>
    <t>821227-1</t>
    <phoneticPr fontId="4" type="noConversion"/>
  </si>
  <si>
    <t>720811-1</t>
    <phoneticPr fontId="4" type="noConversion"/>
  </si>
  <si>
    <t>921123-1</t>
    <phoneticPr fontId="4" type="noConversion"/>
  </si>
  <si>
    <t>970831-1</t>
    <phoneticPr fontId="4" type="noConversion"/>
  </si>
  <si>
    <t>970518-1</t>
    <phoneticPr fontId="4" type="noConversion"/>
  </si>
  <si>
    <t>830129-1</t>
    <phoneticPr fontId="4" type="noConversion"/>
  </si>
  <si>
    <t>860415-1</t>
    <phoneticPr fontId="4" type="noConversion"/>
  </si>
  <si>
    <t>750926-2</t>
    <phoneticPr fontId="4" type="noConversion"/>
  </si>
  <si>
    <t>940629-2</t>
    <phoneticPr fontId="4" type="noConversion"/>
  </si>
  <si>
    <t>980318-2</t>
    <phoneticPr fontId="4" type="noConversion"/>
  </si>
  <si>
    <t>941013-1</t>
    <phoneticPr fontId="4" type="noConversion"/>
  </si>
  <si>
    <t>990306-2</t>
    <phoneticPr fontId="4" type="noConversion"/>
  </si>
  <si>
    <t>961105-1</t>
    <phoneticPr fontId="4" type="noConversion"/>
  </si>
  <si>
    <t>720216-1</t>
    <phoneticPr fontId="4" type="noConversion"/>
  </si>
  <si>
    <t>730326-1</t>
    <phoneticPr fontId="4" type="noConversion"/>
  </si>
  <si>
    <t>910730-1</t>
    <phoneticPr fontId="4" type="noConversion"/>
  </si>
  <si>
    <t>권택형</t>
    <phoneticPr fontId="21" type="noConversion"/>
  </si>
  <si>
    <t>611122-1</t>
    <phoneticPr fontId="4" type="noConversion"/>
  </si>
  <si>
    <t>산업안전보건교육(서비스) 4분기 3시간, 성,개,장,퇴,아동학대 신고의무자교육</t>
    <phoneticPr fontId="4" type="noConversion"/>
  </si>
  <si>
    <t>ksi12322@nate.com</t>
    <phoneticPr fontId="4" type="noConversion"/>
  </si>
  <si>
    <t>12.20 ~ 12.31</t>
    <phoneticPr fontId="4" type="noConversion"/>
  </si>
  <si>
    <t>강세일</t>
    <phoneticPr fontId="4" type="noConversion"/>
  </si>
  <si>
    <t>010-5251-1859(알림거부부탁드립니다.)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</si>
</sst>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8"/>
      <name val="돋움"/>
      <family val="3"/>
      <charset val="129"/>
    </font>
    <font>
      <sz val="10"/>
      <name val="휴먼고딕"/>
      <charset val="129"/>
    </font>
    <font>
      <sz val="10"/>
      <name val="휴먼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9">
    <cellStyle name="쉼표 [0] 2" xfId="8"/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si12322@nate.com" TargetMode="External"/><Relationship Id="rId1" Type="http://schemas.openxmlformats.org/officeDocument/2006/relationships/hyperlink" Target="mailto:ksi12322@nat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15" style="6" customWidth="1"/>
    <col min="12" max="13" width="15.59765625" style="6" customWidth="1"/>
    <col min="14" max="16384" width="9" style="6"/>
  </cols>
  <sheetData>
    <row r="1" spans="1:13" ht="33" customHeight="1" x14ac:dyDescent="0.4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1"/>
      <c r="K1" s="4"/>
      <c r="L1" s="5"/>
      <c r="M1" s="5"/>
    </row>
    <row r="2" spans="1:13" s="9" customFormat="1" ht="20.100000000000001" customHeight="1" x14ac:dyDescent="0.4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7"/>
      <c r="L2" s="8"/>
      <c r="M2" s="8"/>
    </row>
    <row r="3" spans="1:13" s="9" customFormat="1" ht="20.100000000000001" customHeight="1" x14ac:dyDescent="0.4">
      <c r="A3" s="52" t="s">
        <v>8</v>
      </c>
      <c r="B3" s="53"/>
      <c r="C3" s="54" t="s">
        <v>25</v>
      </c>
      <c r="D3" s="55"/>
      <c r="E3" s="56"/>
      <c r="F3" s="40" t="s">
        <v>12</v>
      </c>
      <c r="G3" s="41"/>
      <c r="H3" s="35" t="s">
        <v>26</v>
      </c>
      <c r="I3" s="36"/>
      <c r="J3" s="36"/>
      <c r="K3" s="10"/>
      <c r="L3" s="8"/>
      <c r="M3" s="11"/>
    </row>
    <row r="4" spans="1:13" s="9" customFormat="1" ht="20.100000000000001" customHeight="1" x14ac:dyDescent="0.4">
      <c r="A4" s="57" t="s">
        <v>7</v>
      </c>
      <c r="B4" s="57"/>
      <c r="C4" s="54" t="s">
        <v>28</v>
      </c>
      <c r="D4" s="55"/>
      <c r="E4" s="56"/>
      <c r="F4" s="40" t="s">
        <v>23</v>
      </c>
      <c r="G4" s="41"/>
      <c r="H4" s="35" t="s">
        <v>27</v>
      </c>
      <c r="I4" s="36"/>
      <c r="J4" s="36"/>
      <c r="K4" s="7"/>
      <c r="L4" s="8"/>
      <c r="M4" s="11"/>
    </row>
    <row r="5" spans="1:13" s="9" customFormat="1" ht="20.100000000000001" customHeight="1" x14ac:dyDescent="0.4">
      <c r="A5" s="38" t="s">
        <v>17</v>
      </c>
      <c r="B5" s="39"/>
      <c r="C5" s="54" t="s">
        <v>29</v>
      </c>
      <c r="D5" s="55"/>
      <c r="E5" s="56"/>
      <c r="F5" s="38" t="s">
        <v>20</v>
      </c>
      <c r="G5" s="39"/>
      <c r="H5" s="26" t="s">
        <v>96</v>
      </c>
      <c r="I5" s="12" t="s">
        <v>21</v>
      </c>
      <c r="J5" s="27" t="s">
        <v>96</v>
      </c>
      <c r="K5" s="13"/>
      <c r="L5" s="14"/>
      <c r="M5" s="11"/>
    </row>
    <row r="6" spans="1:13" s="9" customFormat="1" ht="20.100000000000001" customHeight="1" x14ac:dyDescent="0.4">
      <c r="A6" s="38" t="s">
        <v>9</v>
      </c>
      <c r="B6" s="39"/>
      <c r="C6" s="25" t="s">
        <v>98</v>
      </c>
      <c r="D6" s="12" t="s">
        <v>18</v>
      </c>
      <c r="E6" s="15" t="s">
        <v>30</v>
      </c>
      <c r="F6" s="40" t="s">
        <v>24</v>
      </c>
      <c r="G6" s="41"/>
      <c r="H6" s="35" t="s">
        <v>97</v>
      </c>
      <c r="I6" s="36"/>
      <c r="J6" s="36"/>
      <c r="K6" s="7"/>
      <c r="L6" s="8"/>
      <c r="M6" s="11"/>
    </row>
    <row r="7" spans="1:13" s="9" customFormat="1" ht="20.100000000000001" customHeight="1" x14ac:dyDescent="0.4">
      <c r="A7" s="34" t="s">
        <v>13</v>
      </c>
      <c r="B7" s="34"/>
      <c r="C7" s="47" t="s">
        <v>71</v>
      </c>
      <c r="D7" s="47"/>
      <c r="E7" s="47"/>
      <c r="F7" s="48" t="s">
        <v>19</v>
      </c>
      <c r="G7" s="48"/>
      <c r="H7" s="46">
        <v>399000</v>
      </c>
      <c r="I7" s="36"/>
      <c r="J7" s="36"/>
      <c r="K7" s="16"/>
      <c r="L7" s="17"/>
      <c r="M7" s="17"/>
    </row>
    <row r="8" spans="1:13" s="9" customFormat="1" ht="20.100000000000001" customHeight="1" x14ac:dyDescent="0.4">
      <c r="A8" s="34" t="s">
        <v>22</v>
      </c>
      <c r="B8" s="34"/>
      <c r="C8" s="35"/>
      <c r="D8" s="36"/>
      <c r="E8" s="36"/>
      <c r="F8" s="36"/>
      <c r="G8" s="36"/>
      <c r="H8" s="36"/>
      <c r="I8" s="36"/>
      <c r="J8" s="37"/>
      <c r="K8" s="16"/>
      <c r="L8" s="17"/>
      <c r="M8" s="17"/>
    </row>
    <row r="9" spans="1:13" s="9" customFormat="1" ht="18" customHeight="1" x14ac:dyDescent="0.4">
      <c r="A9" s="31"/>
      <c r="B9" s="32"/>
      <c r="C9" s="32"/>
      <c r="D9" s="32"/>
      <c r="E9" s="32"/>
      <c r="F9" s="32"/>
      <c r="G9" s="32"/>
      <c r="H9" s="32"/>
      <c r="I9" s="32"/>
      <c r="J9" s="33"/>
      <c r="K9" s="42" t="s">
        <v>0</v>
      </c>
      <c r="L9" s="43"/>
      <c r="M9" s="44"/>
    </row>
    <row r="10" spans="1:13" s="19" customFormat="1" ht="18" customHeight="1" x14ac:dyDescent="0.4">
      <c r="A10" s="12" t="s">
        <v>6</v>
      </c>
      <c r="B10" s="12" t="s">
        <v>1</v>
      </c>
      <c r="C10" s="12" t="s">
        <v>2</v>
      </c>
      <c r="D10" s="12" t="s">
        <v>11</v>
      </c>
      <c r="E10" s="12" t="s">
        <v>15</v>
      </c>
      <c r="F10" s="18" t="s">
        <v>16</v>
      </c>
      <c r="G10" s="38" t="s">
        <v>5</v>
      </c>
      <c r="H10" s="45"/>
      <c r="I10" s="45"/>
      <c r="J10" s="39"/>
      <c r="K10" s="1" t="s">
        <v>3</v>
      </c>
      <c r="L10" s="24" t="s">
        <v>2</v>
      </c>
      <c r="M10" s="24" t="s">
        <v>4</v>
      </c>
    </row>
    <row r="11" spans="1:13" s="19" customFormat="1" ht="18" customHeight="1" x14ac:dyDescent="0.4">
      <c r="A11" s="20">
        <v>1</v>
      </c>
      <c r="B11" s="20" t="s">
        <v>93</v>
      </c>
      <c r="C11" s="20" t="s">
        <v>94</v>
      </c>
      <c r="D11" s="20" t="s">
        <v>99</v>
      </c>
      <c r="E11" s="20" t="s">
        <v>72</v>
      </c>
      <c r="F11" s="20"/>
      <c r="G11" s="28" t="s">
        <v>95</v>
      </c>
      <c r="H11" s="29"/>
      <c r="I11" s="29"/>
      <c r="J11" s="30"/>
      <c r="K11" s="1"/>
      <c r="L11" s="24"/>
      <c r="M11" s="24"/>
    </row>
    <row r="12" spans="1:13" s="23" customFormat="1" ht="18" customHeight="1" x14ac:dyDescent="0.4">
      <c r="A12" s="20">
        <v>2</v>
      </c>
      <c r="B12" s="20" t="s">
        <v>31</v>
      </c>
      <c r="C12" s="20" t="s">
        <v>73</v>
      </c>
      <c r="D12" s="20" t="s">
        <v>35</v>
      </c>
      <c r="E12" s="20" t="s">
        <v>72</v>
      </c>
      <c r="F12" s="20" t="s">
        <v>72</v>
      </c>
      <c r="G12" s="28" t="s">
        <v>95</v>
      </c>
      <c r="H12" s="29"/>
      <c r="I12" s="29"/>
      <c r="J12" s="30"/>
      <c r="K12" s="2" t="e">
        <f t="shared" ref="K12:K41" si="0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3" t="e">
        <f t="shared" ref="L12:L41" si="1">IF(RIGHT(C12,1)=RIGHT(K12,1),"정상","오류")</f>
        <v>#VALUE!</v>
      </c>
      <c r="M12" s="3" t="str">
        <f t="shared" ref="M12:M41" si="2">IF(D12="","",IF(AND(LEN(D12)=13,LEFT(D12,4)="010-"),"정상","오류"))</f>
        <v>정상</v>
      </c>
    </row>
    <row r="13" spans="1:13" s="23" customFormat="1" ht="18" customHeight="1" x14ac:dyDescent="0.4">
      <c r="A13" s="20">
        <v>3</v>
      </c>
      <c r="B13" s="20" t="s">
        <v>32</v>
      </c>
      <c r="C13" s="20" t="s">
        <v>74</v>
      </c>
      <c r="D13" s="20" t="s">
        <v>36</v>
      </c>
      <c r="E13" s="20" t="s">
        <v>72</v>
      </c>
      <c r="F13" s="20" t="s">
        <v>72</v>
      </c>
      <c r="G13" s="28" t="s">
        <v>95</v>
      </c>
      <c r="H13" s="29"/>
      <c r="I13" s="29"/>
      <c r="J13" s="30"/>
      <c r="K13" s="2" t="e">
        <f t="shared" si="0"/>
        <v>#VALUE!</v>
      </c>
      <c r="L13" s="3" t="e">
        <f t="shared" si="1"/>
        <v>#VALUE!</v>
      </c>
      <c r="M13" s="3" t="str">
        <f t="shared" si="2"/>
        <v>정상</v>
      </c>
    </row>
    <row r="14" spans="1:13" s="23" customFormat="1" ht="18" customHeight="1" x14ac:dyDescent="0.4">
      <c r="A14" s="20">
        <v>4</v>
      </c>
      <c r="B14" s="20" t="s">
        <v>33</v>
      </c>
      <c r="C14" s="20" t="s">
        <v>75</v>
      </c>
      <c r="D14" s="20" t="s">
        <v>37</v>
      </c>
      <c r="E14" s="20" t="s">
        <v>72</v>
      </c>
      <c r="F14" s="20" t="s">
        <v>72</v>
      </c>
      <c r="G14" s="28" t="s">
        <v>95</v>
      </c>
      <c r="H14" s="29"/>
      <c r="I14" s="29"/>
      <c r="J14" s="30"/>
      <c r="K14" s="2" t="e">
        <f t="shared" si="0"/>
        <v>#VALUE!</v>
      </c>
      <c r="L14" s="3" t="e">
        <f t="shared" si="1"/>
        <v>#VALUE!</v>
      </c>
      <c r="M14" s="3" t="str">
        <f t="shared" si="2"/>
        <v>정상</v>
      </c>
    </row>
    <row r="15" spans="1:13" s="23" customFormat="1" ht="18" customHeight="1" x14ac:dyDescent="0.4">
      <c r="A15" s="20">
        <v>5</v>
      </c>
      <c r="B15" s="20" t="s">
        <v>34</v>
      </c>
      <c r="C15" s="20" t="s">
        <v>76</v>
      </c>
      <c r="D15" s="20" t="s">
        <v>38</v>
      </c>
      <c r="E15" s="20" t="s">
        <v>72</v>
      </c>
      <c r="F15" s="20" t="s">
        <v>72</v>
      </c>
      <c r="G15" s="28" t="s">
        <v>95</v>
      </c>
      <c r="H15" s="29"/>
      <c r="I15" s="29"/>
      <c r="J15" s="30"/>
      <c r="K15" s="2" t="e">
        <f t="shared" si="0"/>
        <v>#VALUE!</v>
      </c>
      <c r="L15" s="3" t="e">
        <f t="shared" si="1"/>
        <v>#VALUE!</v>
      </c>
      <c r="M15" s="3" t="str">
        <f t="shared" si="2"/>
        <v>정상</v>
      </c>
    </row>
    <row r="16" spans="1:13" s="23" customFormat="1" ht="18" customHeight="1" x14ac:dyDescent="0.4">
      <c r="A16" s="20">
        <v>6</v>
      </c>
      <c r="B16" s="20" t="s">
        <v>39</v>
      </c>
      <c r="C16" s="20" t="s">
        <v>90</v>
      </c>
      <c r="D16" s="20" t="s">
        <v>50</v>
      </c>
      <c r="E16" s="20" t="s">
        <v>72</v>
      </c>
      <c r="F16" s="20" t="s">
        <v>72</v>
      </c>
      <c r="G16" s="28" t="s">
        <v>95</v>
      </c>
      <c r="H16" s="29"/>
      <c r="I16" s="29"/>
      <c r="J16" s="30"/>
      <c r="K16" s="2" t="e">
        <f>11-MOD(VALUE(MID(C16,1,1))*2+VALUE(MID(C16,2,1))*3+VALUE(MID(C16,3,1))*4+VALUE(MID(C16,4,1))*5+VALUE(MID(C16,5,1))*6+VALUE(MID(C16,6,1))*7+VALUE(MID(C16,8,1))*8+VALUE(MID(C16,9,1))*9+VALUE(MID(C16,10,1))*2+VALUE(MID(C16,11,1))*3+VALUE(MID(C16,12,1))*4+VALUE(MID(C16,13,1))*5,11)</f>
        <v>#VALUE!</v>
      </c>
      <c r="L16" s="3" t="e">
        <f t="shared" si="1"/>
        <v>#VALUE!</v>
      </c>
      <c r="M16" s="3" t="str">
        <f t="shared" si="2"/>
        <v>정상</v>
      </c>
    </row>
    <row r="17" spans="1:13" s="23" customFormat="1" ht="18" customHeight="1" x14ac:dyDescent="0.4">
      <c r="A17" s="20">
        <v>7</v>
      </c>
      <c r="B17" s="20" t="s">
        <v>40</v>
      </c>
      <c r="C17" s="20" t="s">
        <v>91</v>
      </c>
      <c r="D17" s="20" t="s">
        <v>51</v>
      </c>
      <c r="E17" s="20" t="s">
        <v>72</v>
      </c>
      <c r="F17" s="20" t="s">
        <v>72</v>
      </c>
      <c r="G17" s="28" t="s">
        <v>95</v>
      </c>
      <c r="H17" s="29"/>
      <c r="I17" s="29"/>
      <c r="J17" s="30"/>
      <c r="K17" s="2" t="e">
        <f t="shared" si="0"/>
        <v>#VALUE!</v>
      </c>
      <c r="L17" s="3" t="e">
        <f t="shared" si="1"/>
        <v>#VALUE!</v>
      </c>
      <c r="M17" s="3" t="str">
        <f t="shared" si="2"/>
        <v>정상</v>
      </c>
    </row>
    <row r="18" spans="1:13" s="23" customFormat="1" ht="18" customHeight="1" x14ac:dyDescent="0.4">
      <c r="A18" s="20">
        <v>8</v>
      </c>
      <c r="B18" s="20" t="s">
        <v>41</v>
      </c>
      <c r="C18" s="20" t="s">
        <v>92</v>
      </c>
      <c r="D18" s="20" t="s">
        <v>52</v>
      </c>
      <c r="E18" s="20" t="s">
        <v>72</v>
      </c>
      <c r="F18" s="20" t="s">
        <v>72</v>
      </c>
      <c r="G18" s="28" t="s">
        <v>95</v>
      </c>
      <c r="H18" s="29"/>
      <c r="I18" s="29"/>
      <c r="J18" s="30"/>
      <c r="K18" s="2" t="e">
        <f t="shared" si="0"/>
        <v>#VALUE!</v>
      </c>
      <c r="L18" s="3" t="e">
        <f t="shared" si="1"/>
        <v>#VALUE!</v>
      </c>
      <c r="M18" s="3" t="str">
        <f t="shared" si="2"/>
        <v>정상</v>
      </c>
    </row>
    <row r="19" spans="1:13" s="23" customFormat="1" ht="18" customHeight="1" x14ac:dyDescent="0.4">
      <c r="A19" s="20">
        <v>9</v>
      </c>
      <c r="B19" s="20" t="s">
        <v>42</v>
      </c>
      <c r="C19" s="20" t="s">
        <v>82</v>
      </c>
      <c r="D19" s="20" t="s">
        <v>53</v>
      </c>
      <c r="E19" s="20" t="s">
        <v>72</v>
      </c>
      <c r="F19" s="20" t="s">
        <v>72</v>
      </c>
      <c r="G19" s="28" t="s">
        <v>95</v>
      </c>
      <c r="H19" s="29"/>
      <c r="I19" s="29"/>
      <c r="J19" s="30"/>
      <c r="K19" s="2" t="e">
        <f t="shared" si="0"/>
        <v>#VALUE!</v>
      </c>
      <c r="L19" s="3" t="e">
        <f t="shared" si="1"/>
        <v>#VALUE!</v>
      </c>
      <c r="M19" s="3" t="str">
        <f t="shared" si="2"/>
        <v>정상</v>
      </c>
    </row>
    <row r="20" spans="1:13" s="23" customFormat="1" ht="18" customHeight="1" x14ac:dyDescent="0.4">
      <c r="A20" s="20">
        <v>10</v>
      </c>
      <c r="B20" s="20" t="s">
        <v>43</v>
      </c>
      <c r="C20" s="20" t="s">
        <v>87</v>
      </c>
      <c r="D20" s="20" t="s">
        <v>54</v>
      </c>
      <c r="E20" s="20" t="s">
        <v>72</v>
      </c>
      <c r="F20" s="20" t="s">
        <v>72</v>
      </c>
      <c r="G20" s="28" t="s">
        <v>95</v>
      </c>
      <c r="H20" s="29"/>
      <c r="I20" s="29"/>
      <c r="J20" s="30"/>
      <c r="K20" s="2" t="e">
        <f t="shared" si="0"/>
        <v>#VALUE!</v>
      </c>
      <c r="L20" s="3" t="e">
        <f t="shared" si="1"/>
        <v>#VALUE!</v>
      </c>
      <c r="M20" s="3" t="str">
        <f t="shared" si="2"/>
        <v>정상</v>
      </c>
    </row>
    <row r="21" spans="1:13" s="23" customFormat="1" ht="18" customHeight="1" x14ac:dyDescent="0.4">
      <c r="A21" s="20">
        <v>11</v>
      </c>
      <c r="B21" s="20" t="s">
        <v>44</v>
      </c>
      <c r="C21" s="20" t="s">
        <v>83</v>
      </c>
      <c r="D21" s="20" t="s">
        <v>55</v>
      </c>
      <c r="E21" s="20" t="s">
        <v>72</v>
      </c>
      <c r="F21" s="20" t="s">
        <v>72</v>
      </c>
      <c r="G21" s="28" t="s">
        <v>95</v>
      </c>
      <c r="H21" s="29"/>
      <c r="I21" s="29"/>
      <c r="J21" s="30"/>
      <c r="K21" s="2" t="e">
        <f t="shared" si="0"/>
        <v>#VALUE!</v>
      </c>
      <c r="L21" s="3" t="e">
        <f t="shared" si="1"/>
        <v>#VALUE!</v>
      </c>
      <c r="M21" s="3" t="str">
        <f t="shared" si="2"/>
        <v>정상</v>
      </c>
    </row>
    <row r="22" spans="1:13" s="23" customFormat="1" ht="18" customHeight="1" x14ac:dyDescent="0.4">
      <c r="A22" s="20">
        <v>12</v>
      </c>
      <c r="B22" s="20" t="s">
        <v>45</v>
      </c>
      <c r="C22" s="20" t="s">
        <v>84</v>
      </c>
      <c r="D22" s="20" t="s">
        <v>56</v>
      </c>
      <c r="E22" s="20" t="s">
        <v>72</v>
      </c>
      <c r="F22" s="20" t="s">
        <v>72</v>
      </c>
      <c r="G22" s="28" t="s">
        <v>95</v>
      </c>
      <c r="H22" s="29"/>
      <c r="I22" s="29"/>
      <c r="J22" s="30"/>
      <c r="K22" s="2" t="e">
        <f t="shared" si="0"/>
        <v>#VALUE!</v>
      </c>
      <c r="L22" s="3" t="e">
        <f t="shared" si="1"/>
        <v>#VALUE!</v>
      </c>
      <c r="M22" s="3" t="str">
        <f t="shared" si="2"/>
        <v>정상</v>
      </c>
    </row>
    <row r="23" spans="1:13" s="23" customFormat="1" ht="18" customHeight="1" x14ac:dyDescent="0.4">
      <c r="A23" s="20">
        <v>13</v>
      </c>
      <c r="B23" s="20" t="s">
        <v>46</v>
      </c>
      <c r="C23" s="20" t="s">
        <v>85</v>
      </c>
      <c r="D23" s="20" t="s">
        <v>57</v>
      </c>
      <c r="E23" s="20" t="s">
        <v>72</v>
      </c>
      <c r="F23" s="20" t="s">
        <v>72</v>
      </c>
      <c r="G23" s="28" t="s">
        <v>95</v>
      </c>
      <c r="H23" s="29"/>
      <c r="I23" s="29"/>
      <c r="J23" s="30"/>
      <c r="K23" s="2" t="e">
        <f t="shared" si="0"/>
        <v>#VALUE!</v>
      </c>
      <c r="L23" s="3" t="e">
        <f t="shared" si="1"/>
        <v>#VALUE!</v>
      </c>
      <c r="M23" s="3" t="str">
        <f t="shared" si="2"/>
        <v>정상</v>
      </c>
    </row>
    <row r="24" spans="1:13" s="23" customFormat="1" ht="18" customHeight="1" x14ac:dyDescent="0.4">
      <c r="A24" s="20">
        <v>14</v>
      </c>
      <c r="B24" s="20" t="s">
        <v>47</v>
      </c>
      <c r="C24" s="20" t="s">
        <v>88</v>
      </c>
      <c r="D24" s="20" t="s">
        <v>58</v>
      </c>
      <c r="E24" s="20" t="s">
        <v>72</v>
      </c>
      <c r="F24" s="20" t="s">
        <v>72</v>
      </c>
      <c r="G24" s="28" t="s">
        <v>95</v>
      </c>
      <c r="H24" s="29"/>
      <c r="I24" s="29"/>
      <c r="J24" s="30"/>
      <c r="K24" s="2" t="e">
        <f t="shared" si="0"/>
        <v>#VALUE!</v>
      </c>
      <c r="L24" s="3" t="e">
        <f t="shared" si="1"/>
        <v>#VALUE!</v>
      </c>
      <c r="M24" s="3" t="str">
        <f t="shared" si="2"/>
        <v>정상</v>
      </c>
    </row>
    <row r="25" spans="1:13" s="23" customFormat="1" ht="18" customHeight="1" x14ac:dyDescent="0.4">
      <c r="A25" s="20">
        <v>15</v>
      </c>
      <c r="B25" s="20" t="s">
        <v>48</v>
      </c>
      <c r="C25" s="20" t="s">
        <v>89</v>
      </c>
      <c r="D25" s="20" t="s">
        <v>59</v>
      </c>
      <c r="E25" s="20" t="s">
        <v>72</v>
      </c>
      <c r="F25" s="20" t="s">
        <v>72</v>
      </c>
      <c r="G25" s="28" t="s">
        <v>95</v>
      </c>
      <c r="H25" s="29"/>
      <c r="I25" s="29"/>
      <c r="J25" s="30"/>
      <c r="K25" s="2" t="e">
        <f t="shared" si="0"/>
        <v>#VALUE!</v>
      </c>
      <c r="L25" s="3" t="e">
        <f t="shared" si="1"/>
        <v>#VALUE!</v>
      </c>
      <c r="M25" s="3" t="str">
        <f t="shared" si="2"/>
        <v>정상</v>
      </c>
    </row>
    <row r="26" spans="1:13" s="23" customFormat="1" ht="18" customHeight="1" x14ac:dyDescent="0.4">
      <c r="A26" s="20">
        <v>16</v>
      </c>
      <c r="B26" s="20" t="s">
        <v>49</v>
      </c>
      <c r="C26" s="20" t="s">
        <v>86</v>
      </c>
      <c r="D26" s="20" t="s">
        <v>60</v>
      </c>
      <c r="E26" s="20" t="s">
        <v>72</v>
      </c>
      <c r="F26" s="20" t="s">
        <v>72</v>
      </c>
      <c r="G26" s="28" t="s">
        <v>95</v>
      </c>
      <c r="H26" s="29"/>
      <c r="I26" s="29"/>
      <c r="J26" s="30"/>
      <c r="K26" s="2" t="e">
        <f t="shared" si="0"/>
        <v>#VALUE!</v>
      </c>
      <c r="L26" s="3" t="e">
        <f t="shared" si="1"/>
        <v>#VALUE!</v>
      </c>
      <c r="M26" s="3" t="str">
        <f t="shared" si="2"/>
        <v>정상</v>
      </c>
    </row>
    <row r="27" spans="1:13" s="23" customFormat="1" ht="18" customHeight="1" x14ac:dyDescent="0.4">
      <c r="A27" s="20">
        <v>17</v>
      </c>
      <c r="B27" s="20" t="s">
        <v>61</v>
      </c>
      <c r="C27" s="20" t="s">
        <v>77</v>
      </c>
      <c r="D27" s="20" t="s">
        <v>66</v>
      </c>
      <c r="E27" s="20" t="s">
        <v>72</v>
      </c>
      <c r="F27" s="20" t="s">
        <v>72</v>
      </c>
      <c r="G27" s="28" t="s">
        <v>95</v>
      </c>
      <c r="H27" s="29"/>
      <c r="I27" s="29"/>
      <c r="J27" s="30"/>
      <c r="K27" s="2" t="e">
        <f t="shared" si="0"/>
        <v>#VALUE!</v>
      </c>
      <c r="L27" s="3" t="e">
        <f t="shared" si="1"/>
        <v>#VALUE!</v>
      </c>
      <c r="M27" s="3" t="str">
        <f t="shared" si="2"/>
        <v>정상</v>
      </c>
    </row>
    <row r="28" spans="1:13" s="23" customFormat="1" ht="18" customHeight="1" x14ac:dyDescent="0.4">
      <c r="A28" s="20">
        <v>18</v>
      </c>
      <c r="B28" s="20" t="s">
        <v>62</v>
      </c>
      <c r="C28" s="20" t="s">
        <v>79</v>
      </c>
      <c r="D28" s="20" t="s">
        <v>67</v>
      </c>
      <c r="E28" s="20" t="s">
        <v>72</v>
      </c>
      <c r="F28" s="20" t="s">
        <v>72</v>
      </c>
      <c r="G28" s="28" t="s">
        <v>95</v>
      </c>
      <c r="H28" s="29"/>
      <c r="I28" s="29"/>
      <c r="J28" s="30"/>
      <c r="K28" s="2" t="e">
        <f t="shared" si="0"/>
        <v>#VALUE!</v>
      </c>
      <c r="L28" s="3" t="e">
        <f t="shared" si="1"/>
        <v>#VALUE!</v>
      </c>
      <c r="M28" s="3" t="str">
        <f t="shared" si="2"/>
        <v>정상</v>
      </c>
    </row>
    <row r="29" spans="1:13" s="23" customFormat="1" ht="18" customHeight="1" x14ac:dyDescent="0.4">
      <c r="A29" s="20">
        <v>19</v>
      </c>
      <c r="B29" s="20" t="s">
        <v>63</v>
      </c>
      <c r="C29" s="20" t="s">
        <v>80</v>
      </c>
      <c r="D29" s="20" t="s">
        <v>68</v>
      </c>
      <c r="E29" s="20" t="s">
        <v>72</v>
      </c>
      <c r="F29" s="20" t="s">
        <v>72</v>
      </c>
      <c r="G29" s="28" t="s">
        <v>95</v>
      </c>
      <c r="H29" s="29"/>
      <c r="I29" s="29"/>
      <c r="J29" s="30"/>
      <c r="K29" s="2" t="e">
        <f t="shared" si="0"/>
        <v>#VALUE!</v>
      </c>
      <c r="L29" s="3" t="e">
        <f t="shared" si="1"/>
        <v>#VALUE!</v>
      </c>
      <c r="M29" s="3" t="str">
        <f t="shared" si="2"/>
        <v>정상</v>
      </c>
    </row>
    <row r="30" spans="1:13" s="23" customFormat="1" ht="18" customHeight="1" x14ac:dyDescent="0.4">
      <c r="A30" s="20">
        <v>20</v>
      </c>
      <c r="B30" s="20" t="s">
        <v>64</v>
      </c>
      <c r="C30" s="20" t="s">
        <v>81</v>
      </c>
      <c r="D30" s="20" t="s">
        <v>69</v>
      </c>
      <c r="E30" s="20" t="s">
        <v>72</v>
      </c>
      <c r="F30" s="20" t="s">
        <v>72</v>
      </c>
      <c r="G30" s="28" t="s">
        <v>95</v>
      </c>
      <c r="H30" s="29"/>
      <c r="I30" s="29"/>
      <c r="J30" s="30"/>
      <c r="K30" s="2" t="e">
        <f t="shared" si="0"/>
        <v>#VALUE!</v>
      </c>
      <c r="L30" s="3" t="e">
        <f t="shared" si="1"/>
        <v>#VALUE!</v>
      </c>
      <c r="M30" s="3" t="str">
        <f t="shared" si="2"/>
        <v>정상</v>
      </c>
    </row>
    <row r="31" spans="1:13" s="23" customFormat="1" ht="18" customHeight="1" x14ac:dyDescent="0.4">
      <c r="A31" s="20">
        <v>21</v>
      </c>
      <c r="B31" s="20" t="s">
        <v>65</v>
      </c>
      <c r="C31" s="20" t="s">
        <v>78</v>
      </c>
      <c r="D31" s="20" t="s">
        <v>70</v>
      </c>
      <c r="E31" s="20" t="s">
        <v>72</v>
      </c>
      <c r="F31" s="20" t="s">
        <v>72</v>
      </c>
      <c r="G31" s="28" t="s">
        <v>95</v>
      </c>
      <c r="H31" s="29"/>
      <c r="I31" s="29"/>
      <c r="J31" s="30"/>
      <c r="K31" s="2" t="e">
        <f t="shared" si="0"/>
        <v>#VALUE!</v>
      </c>
      <c r="L31" s="3" t="e">
        <f t="shared" si="1"/>
        <v>#VALUE!</v>
      </c>
      <c r="M31" s="3" t="str">
        <f t="shared" si="2"/>
        <v>정상</v>
      </c>
    </row>
    <row r="32" spans="1:13" s="23" customFormat="1" ht="18" customHeight="1" x14ac:dyDescent="0.4">
      <c r="A32" s="20">
        <v>21</v>
      </c>
      <c r="B32" s="21"/>
      <c r="C32" s="22"/>
      <c r="D32" s="21"/>
      <c r="E32" s="20"/>
      <c r="F32" s="20"/>
      <c r="G32" s="28"/>
      <c r="H32" s="29"/>
      <c r="I32" s="29"/>
      <c r="J32" s="30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23" customFormat="1" ht="18" customHeight="1" x14ac:dyDescent="0.4">
      <c r="A33" s="20">
        <v>22</v>
      </c>
      <c r="B33" s="21"/>
      <c r="C33" s="22"/>
      <c r="D33" s="21"/>
      <c r="E33" s="20"/>
      <c r="F33" s="20"/>
      <c r="G33" s="28"/>
      <c r="H33" s="29"/>
      <c r="I33" s="29"/>
      <c r="J33" s="30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23" customFormat="1" ht="18" customHeight="1" x14ac:dyDescent="0.4">
      <c r="A34" s="20">
        <v>23</v>
      </c>
      <c r="B34" s="21"/>
      <c r="C34" s="22"/>
      <c r="D34" s="21"/>
      <c r="E34" s="20"/>
      <c r="F34" s="20"/>
      <c r="G34" s="28"/>
      <c r="H34" s="29"/>
      <c r="I34" s="29"/>
      <c r="J34" s="30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23" customFormat="1" ht="18" customHeight="1" x14ac:dyDescent="0.4">
      <c r="A35" s="20">
        <v>24</v>
      </c>
      <c r="B35" s="21"/>
      <c r="C35" s="22"/>
      <c r="D35" s="21"/>
      <c r="E35" s="20"/>
      <c r="F35" s="20"/>
      <c r="G35" s="28"/>
      <c r="H35" s="29"/>
      <c r="I35" s="29"/>
      <c r="J35" s="30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23" customFormat="1" ht="18" customHeight="1" x14ac:dyDescent="0.4">
      <c r="A36" s="20">
        <v>25</v>
      </c>
      <c r="B36" s="21"/>
      <c r="C36" s="22"/>
      <c r="D36" s="21"/>
      <c r="E36" s="20"/>
      <c r="F36" s="20"/>
      <c r="G36" s="28"/>
      <c r="H36" s="29"/>
      <c r="I36" s="29"/>
      <c r="J36" s="30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23" customFormat="1" ht="18" customHeight="1" x14ac:dyDescent="0.4">
      <c r="A37" s="20">
        <v>26</v>
      </c>
      <c r="B37" s="21"/>
      <c r="C37" s="22"/>
      <c r="D37" s="21"/>
      <c r="E37" s="20"/>
      <c r="F37" s="20"/>
      <c r="G37" s="28"/>
      <c r="H37" s="29"/>
      <c r="I37" s="29"/>
      <c r="J37" s="30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23" customFormat="1" ht="18" customHeight="1" x14ac:dyDescent="0.4">
      <c r="A38" s="20">
        <v>27</v>
      </c>
      <c r="B38" s="21"/>
      <c r="C38" s="22"/>
      <c r="D38" s="21"/>
      <c r="E38" s="20"/>
      <c r="F38" s="20"/>
      <c r="G38" s="28"/>
      <c r="H38" s="29"/>
      <c r="I38" s="29"/>
      <c r="J38" s="30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23" customFormat="1" ht="18" customHeight="1" x14ac:dyDescent="0.4">
      <c r="A39" s="20">
        <v>28</v>
      </c>
      <c r="B39" s="21"/>
      <c r="C39" s="22"/>
      <c r="D39" s="21"/>
      <c r="E39" s="20"/>
      <c r="F39" s="20"/>
      <c r="G39" s="28"/>
      <c r="H39" s="29"/>
      <c r="I39" s="29"/>
      <c r="J39" s="30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23" customFormat="1" ht="18" customHeight="1" x14ac:dyDescent="0.4">
      <c r="A40" s="20">
        <v>29</v>
      </c>
      <c r="B40" s="21"/>
      <c r="C40" s="22"/>
      <c r="D40" s="21"/>
      <c r="E40" s="20"/>
      <c r="F40" s="20"/>
      <c r="G40" s="28"/>
      <c r="H40" s="29"/>
      <c r="I40" s="29"/>
      <c r="J40" s="30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  <row r="41" spans="1:13" s="23" customFormat="1" ht="18" customHeight="1" x14ac:dyDescent="0.4">
      <c r="A41" s="20">
        <v>30</v>
      </c>
      <c r="B41" s="21"/>
      <c r="C41" s="22"/>
      <c r="D41" s="21"/>
      <c r="E41" s="20"/>
      <c r="F41" s="20"/>
      <c r="G41" s="28"/>
      <c r="H41" s="29"/>
      <c r="I41" s="29"/>
      <c r="J41" s="30"/>
      <c r="K41" s="2" t="e">
        <f t="shared" si="0"/>
        <v>#VALUE!</v>
      </c>
      <c r="L41" s="3" t="e">
        <f t="shared" si="1"/>
        <v>#VALUE!</v>
      </c>
      <c r="M41" s="3" t="str">
        <f t="shared" si="2"/>
        <v/>
      </c>
    </row>
  </sheetData>
  <sheetProtection selectLockedCells="1"/>
  <mergeCells count="56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2:J12"/>
    <mergeCell ref="H7:J7"/>
    <mergeCell ref="H6:J6"/>
    <mergeCell ref="A7:B7"/>
    <mergeCell ref="C7:E7"/>
    <mergeCell ref="F7:G7"/>
    <mergeCell ref="G11:J11"/>
    <mergeCell ref="G13:J13"/>
    <mergeCell ref="G14:J14"/>
    <mergeCell ref="A8:B8"/>
    <mergeCell ref="C8:J8"/>
    <mergeCell ref="G33:J33"/>
    <mergeCell ref="G21:J21"/>
    <mergeCell ref="G22:J22"/>
    <mergeCell ref="G23:J23"/>
    <mergeCell ref="G24:J24"/>
    <mergeCell ref="G25:J25"/>
    <mergeCell ref="G26:J26"/>
    <mergeCell ref="G15:J15"/>
    <mergeCell ref="G16:J16"/>
    <mergeCell ref="G17:J17"/>
    <mergeCell ref="G18:J18"/>
    <mergeCell ref="G19:J19"/>
    <mergeCell ref="G20:J20"/>
    <mergeCell ref="A9:J9"/>
    <mergeCell ref="G39:J39"/>
    <mergeCell ref="G40:J40"/>
    <mergeCell ref="G41:J41"/>
    <mergeCell ref="G36:J36"/>
    <mergeCell ref="G37:J37"/>
    <mergeCell ref="G38:J38"/>
    <mergeCell ref="G34:J34"/>
    <mergeCell ref="G35:J35"/>
    <mergeCell ref="G27:J27"/>
    <mergeCell ref="G28:J28"/>
    <mergeCell ref="G29:J29"/>
    <mergeCell ref="G30:J30"/>
    <mergeCell ref="G31:J31"/>
    <mergeCell ref="G32:J32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2022-12-16T04:41:14Z</dcterms:modified>
</cp:coreProperties>
</file>