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g\Desktop\모두\★민간자격증\★외부매출\"/>
    </mc:Choice>
  </mc:AlternateContent>
  <xr:revisionPtr revIDLastSave="0" documentId="8_{07575369-BF30-42C5-87E7-65B761671FD6}" xr6:coauthVersionLast="47" xr6:coauthVersionMax="47" xr10:uidLastSave="{00000000-0000-0000-0000-000000000000}"/>
  <bookViews>
    <workbookView xWindow="5445" yWindow="150" windowWidth="22935" windowHeight="15510" xr2:uid="{00000000-000D-0000-FFFF-FFFF00000000}"/>
  </bookViews>
  <sheets>
    <sheet name="Sheet1" sheetId="1" r:id="rId1"/>
    <sheet name="목록" sheetId="2" r:id="rId2"/>
  </sheets>
  <definedNames>
    <definedName name="_xlnm._FilterDatabase" localSheetId="0" hidden="1">Sheet1!$A$1:$P$3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9" i="1"/>
  <c r="C10" i="1"/>
  <c r="C11" i="1"/>
  <c r="C12" i="1"/>
  <c r="C13" i="1"/>
  <c r="C14" i="1"/>
  <c r="C8" i="1" l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<sst xmlns="http://schemas.openxmlformats.org/spreadsheetml/2006/main" count="371" uniqueCount="287">
  <si>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</si>
  <si>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</si>
  <si>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</si>
  <si>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</si>
  <si>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</si>
  <si>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</si>
  <si>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</si>
  <si>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</si>
  <si>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</si>
  <si>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</si>
  <si>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</si>
  <si>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</si>
  <si>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</si>
  <si>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</si>
  <si>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</si>
  <si>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</si>
  <si>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</si>
  <si>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</si>
  <si>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</si>
  <si>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</si>
  <si>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</si>
  <si>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</si>
  <si>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</si>
  <si>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</si>
  <si>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</si>
  <si>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</si>
  <si>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</si>
  <si>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</si>
  <si>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</si>
  <si>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</si>
  <si>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</si>
  <si>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</si>
  <si>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</si>
  <si>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</si>
  <si>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</si>
  <si>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</si>
  <si>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</si>
  <si>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</si>
  <si>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</si>
  <si>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</si>
  <si>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</si>
  <si>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</si>
  <si>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</si>
  <si>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</si>
  <si>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</si>
  <si>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</si>
  <si>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</si>
  <si>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</si>
  <si>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</si>
  <si>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</si>
  <si>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</si>
  <si>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</si>
  <si>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</si>
  <si>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</si>
  <si>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</si>
  <si>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</si>
  <si>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</si>
  <si>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</si>
  <si>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</si>
  <si>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</si>
  <si>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</si>
  <si>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</si>
  <si>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</si>
  <si>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</si>
  <si>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</si>
  <si>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</si>
  <si>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</si>
  <si>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</si>
  <si>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</si>
  <si>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</si>
  <si>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</si>
  <si>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</si>
  <si>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</si>
  <si>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</si>
  <si>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</si>
  <si>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</si>
  <si>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</si>
  <si>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</si>
  <si>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</si>
  <si>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</si>
  <si>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</si>
  <si>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</si>
  <si>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</si>
  <si>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</si>
  <si>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</si>
  <si>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</si>
  <si>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</si>
  <si>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</si>
  <si>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</si>
  <si>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</si>
  <si>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</si>
  <si>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</si>
  <si>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</si>
  <si>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</si>
  <si>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</si>
  <si>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</si>
  <si>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</si>
  <si>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</si>
  <si>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</si>
  <si>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</si>
  <si>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</si>
  <si>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</si>
  <si>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</si>
  <si>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</si>
  <si>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</si>
  <si>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</si>
  <si>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</si>
  <si>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</si>
  <si>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</si>
  <si>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</si>
  <si>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</si>
  <si>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</si>
  <si>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</si>
  <si>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</si>
  <si>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</si>
  <si>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</si>
  <si>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</si>
  <si>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</si>
  <si>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</si>
  <si>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</si>
  <si>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</si>
  <si>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</si>
  <si>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</si>
  <si>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</si>
  <si>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</si>
  <si>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</si>
  <si>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</si>
  <si>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</si>
  <si>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</si>
  <si>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</si>
  <si>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</si>
  <si>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</si>
  <si>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</si>
  <si>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</si>
  <si>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</si>
  <si>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</si>
  <si>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</si>
  <si>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</si>
  <si>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</si>
  <si>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</si>
  <si>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</si>
  <si>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</si>
  <si>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</si>
  <si>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</si>
  <si>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</si>
  <si>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</si>
  <si>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</si>
  <si>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</si>
  <si>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</si>
  <si>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</si>
  <si>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</si>
  <si>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</si>
  <si>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</si>
  <si>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</si>
  <si>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</si>
  <si>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</si>
  <si>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</si>
  <si>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</si>
  <si>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</si>
  <si>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</si>
  <si>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</si>
  <si>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</si>
  <si>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</si>
  <si>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</si>
  <si>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</si>
  <si>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</si>
  <si>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</si>
  <si>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</si>
  <si>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</si>
  <si>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</si>
  <si>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</si>
  <si>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</si>
  <si>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</si>
  <si>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</si>
  <si>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</si>
  <si>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</si>
  <si>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</si>
  <si>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</si>
  <si>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</si>
  <si>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</si>
  <si>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</si>
  <si>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</si>
  <si>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</si>
  <si>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</si>
  <si>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</si>
  <si>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</si>
  <si>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</si>
  <si>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</si>
  <si>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</si>
  <si>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</si>
  <si>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</si>
  <si>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</si>
  <si>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</si>
  <si>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</si>
  <si>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</si>
  <si>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</si>
  <si>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</si>
  <si>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</si>
  <si>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</si>
  <si>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</si>
  <si>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</si>
  <si>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</si>
  <si>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</si>
  <si>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</si>
  <si>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</si>
  <si>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</si>
  <si>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</si>
  <si>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</si>
  <si>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</si>
  <si>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</si>
  <si>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</si>
  <si>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</si>
  <si>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</si>
  <si>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</si>
  <si>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</si>
  <si>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</si>
  <si>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</si>
  <si>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</si>
  <si>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</si>
  <si>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복합건일경우 상장+카드로 표기</t>
    <phoneticPr fontId="3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</si>
  <si>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</si>
  <si>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</si>
  <si>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</si>
  <si>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</si>
  <si>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</si>
  <si>
    <t>.</t>
    <phoneticPr fontId="2" type="noConversion"/>
  </si>
  <si>
    <t>N</t>
  </si>
  <si>
    <t>상장+카드</t>
  </si>
  <si>
    <t>한능평</t>
    <phoneticPr fontId="2" type="noConversion"/>
  </si>
  <si>
    <t>대자평</t>
    <phoneticPr fontId="2" type="noConversion"/>
  </si>
  <si>
    <t>.</t>
  </si>
  <si>
    <t>조혜진</t>
  </si>
  <si>
    <t>010-8936-1125</t>
  </si>
  <si>
    <t>퍼스널컬러리스트 1급</t>
  </si>
  <si>
    <t>E1IDN5</t>
    <phoneticPr fontId="2" type="noConversion"/>
  </si>
  <si>
    <t>퍼스널컬러리스트 1급</t>
    <phoneticPr fontId="2" type="noConversion"/>
  </si>
  <si>
    <t>주혜경</t>
  </si>
  <si>
    <t>1969-02-16</t>
  </si>
  <si>
    <t>충남 천안시 서북구 불당17길 14 (불당동, 불당아이파크) 103동201호</t>
  </si>
  <si>
    <t>010-3994-5526</t>
  </si>
  <si>
    <t>곽성옥</t>
  </si>
  <si>
    <t>1981-12-17</t>
  </si>
  <si>
    <t>대구 달서구 상원로 143 (월성동, 월성동 삼성 래미안 아파트) 101동1704호</t>
  </si>
  <si>
    <t>010-8228-1627</t>
  </si>
  <si>
    <t>임지연</t>
  </si>
  <si>
    <t>1981-02-19</t>
  </si>
  <si>
    <t>인천 연수구 컨벤시아대로252번길 30 (송도동, 송도 더샵 퍼스트파크 F15BL) 퍼스트파크 1501동 3902호</t>
  </si>
  <si>
    <t>010-7111-5340</t>
  </si>
  <si>
    <t>권금선</t>
  </si>
  <si>
    <t>1969-08-23</t>
  </si>
  <si>
    <t>경기 의정부시 가금로72번길 17 (가능동) 1층(202호)</t>
  </si>
  <si>
    <t>010-3300-2838</t>
  </si>
  <si>
    <t>김성은</t>
  </si>
  <si>
    <t>1987-05-05</t>
  </si>
  <si>
    <t>경기 화성시 동탄순환대로22길 45 (청계동, 동탄역 호반 써밋) 1207동2403호</t>
  </si>
  <si>
    <t>010-3390-4936</t>
  </si>
  <si>
    <t>박유정</t>
  </si>
  <si>
    <t>1993-02-27</t>
  </si>
  <si>
    <t>울산 북구 박상진3로 5 (송정동, 울산송정 호반베르디움) 102동 704호</t>
  </si>
  <si>
    <t>010-9069-0302</t>
  </si>
  <si>
    <t>조범욱</t>
  </si>
  <si>
    <t>1978-01-17</t>
  </si>
  <si>
    <t>경기 남양주시 늘을1로 55-28 (호평동, 삼우H타운) 2차 206동 301호</t>
  </si>
  <si>
    <t>010-9273-1501</t>
  </si>
  <si>
    <t>문병고</t>
  </si>
  <si>
    <t>1974-02-12</t>
  </si>
  <si>
    <t>경남 창원시 마산합포구 문화서1길 76-22 (대창동) 1층</t>
  </si>
  <si>
    <t>010-3580-6379</t>
  </si>
  <si>
    <t>문인혜</t>
  </si>
  <si>
    <t>2002-05-20</t>
  </si>
  <si>
    <t>010-3356-6379</t>
  </si>
  <si>
    <t>양하정</t>
  </si>
  <si>
    <t>1984-03-26</t>
  </si>
  <si>
    <t>서울 양천구 목동중앙서로 43 (목동) 2층 나비요가더옴</t>
  </si>
  <si>
    <t>010-7542-4290</t>
  </si>
  <si>
    <t>장우영</t>
  </si>
  <si>
    <t>1976-02-02</t>
  </si>
  <si>
    <t>서울 강남구 테헤란로64길 14 (대치동) 905호</t>
  </si>
  <si>
    <t>010-5234-0999</t>
  </si>
  <si>
    <t>조재윤</t>
  </si>
  <si>
    <t>1998-06-09</t>
  </si>
  <si>
    <t>경남 진주시 도동로223번길 10-6 (하대동) 조은빌 402</t>
  </si>
  <si>
    <t>010-4921-1596</t>
  </si>
  <si>
    <t>이지선</t>
  </si>
  <si>
    <t>서울 노원구 한글비석로 479 (상계동, 보람아파트1단지) 111동1209호</t>
  </si>
  <si>
    <t>충북 청주시 상당구 용정로 35 (용정동, 용정 한라비발디 2단지) 20</t>
  </si>
  <si>
    <t>010-9172-5398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</si>
</sst>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6" fillId="0" borderId="0" xfId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1:C65537" totalsRowShown="0" headerRowDxfId="7" dataDxfId="5" headerRowBorderDxfId="6" tableBorderDxfId="4">
  <autoFilter ref="A1:C65537" xr:uid="{00000000-0009-0000-0100-000001000000}"/>
  <tableColumns count="3">
    <tableColumn id="1" xr3:uid="{00000000-0010-0000-0000-000001000000}" name="과목명" dataDxfId="3"/>
    <tableColumn id="2" xr3:uid="{00000000-0010-0000-0000-000002000000}" name="과목코드" dataDxfId="2"/>
    <tableColumn id="3" xr3:uid="{00000000-0010-0000-0000-000003000000}" name="자격증형태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G21" sqref="G21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1.375" style="1" bestFit="1" customWidth="1"/>
    <col min="6" max="6" width="10.25" style="1" bestFit="1" customWidth="1"/>
    <col min="7" max="7" width="17.375" style="1" bestFit="1" customWidth="1"/>
    <col min="8" max="8" width="10.25" style="1" bestFit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6" width="7" style="1" bestFit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223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222</v>
      </c>
    </row>
    <row r="2" spans="1:16" s="16" customFormat="1" ht="15" customHeight="1" x14ac:dyDescent="0.3">
      <c r="A2" s="12" t="s">
        <v>220</v>
      </c>
      <c r="B2" s="12" t="s">
        <v>15</v>
      </c>
      <c r="C2" s="12" t="str">
        <f>INDEX(목록!$B$1:$B$65537,MATCH(B2,목록!$A$1:$A$65537,0))</f>
        <v>과목명입력되면 자동기입 / 아래로 서식복사해서 사용</v>
      </c>
      <c r="D2" s="12" t="s">
        <v>219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224</v>
      </c>
      <c r="J2" s="12" t="s">
        <v>216</v>
      </c>
      <c r="K2" s="13" t="s">
        <v>214</v>
      </c>
      <c r="L2" s="14" t="s">
        <v>217</v>
      </c>
      <c r="M2" s="12"/>
      <c r="N2" s="12"/>
      <c r="O2" s="15" t="s">
        <v>218</v>
      </c>
      <c r="P2" s="12" t="s">
        <v>221</v>
      </c>
    </row>
    <row r="3" spans="1:16" x14ac:dyDescent="0.3">
      <c r="B3" s="1" t="s">
        <v>191</v>
      </c>
      <c r="C3" s="17" t="str">
        <f>INDEX(목록!$B$1:$B$65537,MATCH(B3,목록!$A$1:$A$65537,0))</f>
        <v>C50Y1D</v>
      </c>
      <c r="D3" s="1" t="s">
        <v>227</v>
      </c>
      <c r="E3" s="22" t="s">
        <v>236</v>
      </c>
      <c r="G3" s="20" t="s">
        <v>237</v>
      </c>
      <c r="H3" s="1" t="s">
        <v>238</v>
      </c>
      <c r="I3" s="1" t="s">
        <v>225</v>
      </c>
      <c r="J3" s="1" t="s">
        <v>239</v>
      </c>
      <c r="K3" s="21">
        <v>45399</v>
      </c>
      <c r="L3" s="1">
        <v>16000</v>
      </c>
      <c r="O3" s="1" t="s">
        <v>226</v>
      </c>
      <c r="P3" s="23" t="s">
        <v>228</v>
      </c>
    </row>
    <row r="4" spans="1:16" x14ac:dyDescent="0.3">
      <c r="B4" s="1" t="s">
        <v>191</v>
      </c>
      <c r="C4" s="17" t="str">
        <f>INDEX(목록!$B$1:$B$65537,MATCH(B4,목록!$A$1:$A$65537,0))</f>
        <v>C50Y1D</v>
      </c>
      <c r="D4" s="1" t="s">
        <v>227</v>
      </c>
      <c r="E4" s="22" t="s">
        <v>240</v>
      </c>
      <c r="G4" s="20" t="s">
        <v>241</v>
      </c>
      <c r="H4" s="1" t="s">
        <v>242</v>
      </c>
      <c r="I4" s="1" t="s">
        <v>225</v>
      </c>
      <c r="J4" s="1" t="s">
        <v>243</v>
      </c>
      <c r="K4" s="21">
        <v>45399</v>
      </c>
      <c r="L4" s="1">
        <v>16000</v>
      </c>
      <c r="O4" s="1" t="s">
        <v>226</v>
      </c>
      <c r="P4" s="23" t="s">
        <v>228</v>
      </c>
    </row>
    <row r="5" spans="1:16" x14ac:dyDescent="0.3">
      <c r="B5" s="1" t="s">
        <v>169</v>
      </c>
      <c r="C5" s="17" t="str">
        <f>INDEX(목록!$B$1:$B$65537,MATCH(B5,목록!$A$1:$A$65537,0))</f>
        <v>U1DO6L</v>
      </c>
      <c r="D5" s="1" t="s">
        <v>227</v>
      </c>
      <c r="E5" s="22" t="s">
        <v>244</v>
      </c>
      <c r="G5" s="20" t="s">
        <v>245</v>
      </c>
      <c r="H5" s="1" t="s">
        <v>246</v>
      </c>
      <c r="I5" s="1" t="s">
        <v>225</v>
      </c>
      <c r="J5" s="1" t="s">
        <v>247</v>
      </c>
      <c r="K5" s="21">
        <v>45399</v>
      </c>
      <c r="L5" s="1">
        <v>16000</v>
      </c>
      <c r="O5" s="1" t="s">
        <v>226</v>
      </c>
      <c r="P5" s="23" t="s">
        <v>228</v>
      </c>
    </row>
    <row r="6" spans="1:16" x14ac:dyDescent="0.3">
      <c r="B6" s="1" t="s">
        <v>169</v>
      </c>
      <c r="C6" s="17" t="str">
        <f>INDEX(목록!$B$1:$B$65537,MATCH(B6,목록!$A$1:$A$65537,0))</f>
        <v>U1DO6L</v>
      </c>
      <c r="D6" s="1" t="s">
        <v>227</v>
      </c>
      <c r="E6" s="22" t="s">
        <v>248</v>
      </c>
      <c r="G6" s="20" t="s">
        <v>249</v>
      </c>
      <c r="H6" s="1" t="s">
        <v>250</v>
      </c>
      <c r="I6" s="1" t="s">
        <v>225</v>
      </c>
      <c r="J6" s="1" t="s">
        <v>251</v>
      </c>
      <c r="K6" s="21">
        <v>45399</v>
      </c>
      <c r="L6" s="1">
        <v>16000</v>
      </c>
      <c r="O6" s="1" t="s">
        <v>226</v>
      </c>
      <c r="P6" s="23" t="s">
        <v>228</v>
      </c>
    </row>
    <row r="7" spans="1:16" x14ac:dyDescent="0.3">
      <c r="B7" s="1" t="s">
        <v>103</v>
      </c>
      <c r="C7" s="17" t="str">
        <f>INDEX(목록!$B$1:$B$65537,MATCH(B7,목록!$A$1:$A$65537,0))</f>
        <v>SBH1MZ</v>
      </c>
      <c r="D7" s="1" t="s">
        <v>227</v>
      </c>
      <c r="E7" s="22" t="s">
        <v>252</v>
      </c>
      <c r="G7" s="20" t="s">
        <v>253</v>
      </c>
      <c r="H7" s="1" t="s">
        <v>254</v>
      </c>
      <c r="I7" s="1" t="s">
        <v>225</v>
      </c>
      <c r="J7" s="1" t="s">
        <v>255</v>
      </c>
      <c r="K7" s="21">
        <v>45399</v>
      </c>
      <c r="L7" s="1">
        <v>16000</v>
      </c>
      <c r="O7" s="1" t="s">
        <v>226</v>
      </c>
      <c r="P7" s="23" t="s">
        <v>228</v>
      </c>
    </row>
    <row r="8" spans="1:16" x14ac:dyDescent="0.3">
      <c r="B8" s="1" t="s">
        <v>103</v>
      </c>
      <c r="C8" s="17" t="str">
        <f>INDEX(목록!$B$1:$B$65537,MATCH(B8,목록!$A$1:$A$65537,0))</f>
        <v>SBH1MZ</v>
      </c>
      <c r="D8" s="1" t="s">
        <v>227</v>
      </c>
      <c r="E8" s="22" t="s">
        <v>256</v>
      </c>
      <c r="G8" s="20" t="s">
        <v>257</v>
      </c>
      <c r="H8" s="1" t="s">
        <v>258</v>
      </c>
      <c r="I8" s="1" t="s">
        <v>225</v>
      </c>
      <c r="J8" s="1" t="s">
        <v>259</v>
      </c>
      <c r="K8" s="21">
        <v>45399</v>
      </c>
      <c r="L8" s="1">
        <v>16000</v>
      </c>
      <c r="O8" s="1" t="s">
        <v>226</v>
      </c>
      <c r="P8" s="23" t="s">
        <v>228</v>
      </c>
    </row>
    <row r="9" spans="1:16" x14ac:dyDescent="0.3">
      <c r="B9" s="1" t="s">
        <v>103</v>
      </c>
      <c r="C9" s="17" t="str">
        <f>INDEX(목록!$B$1:$B$65537,MATCH(B9,목록!$A$1:$A$65537,0))</f>
        <v>SBH1MZ</v>
      </c>
      <c r="D9" s="1" t="s">
        <v>227</v>
      </c>
      <c r="E9" s="22" t="s">
        <v>260</v>
      </c>
      <c r="G9" s="20" t="s">
        <v>261</v>
      </c>
      <c r="H9" s="1" t="s">
        <v>262</v>
      </c>
      <c r="I9" s="1" t="s">
        <v>225</v>
      </c>
      <c r="J9" s="1" t="s">
        <v>263</v>
      </c>
      <c r="K9" s="21">
        <v>45399</v>
      </c>
      <c r="L9" s="1">
        <v>16000</v>
      </c>
      <c r="O9" s="1" t="s">
        <v>226</v>
      </c>
      <c r="P9" s="23" t="s">
        <v>228</v>
      </c>
    </row>
    <row r="10" spans="1:16" x14ac:dyDescent="0.3">
      <c r="B10" s="1" t="s">
        <v>103</v>
      </c>
      <c r="C10" s="17" t="str">
        <f>INDEX(목록!$B$1:$B$65537,MATCH(B10,목록!$A$1:$A$65537,0))</f>
        <v>SBH1MZ</v>
      </c>
      <c r="D10" s="1" t="s">
        <v>227</v>
      </c>
      <c r="E10" s="22" t="s">
        <v>264</v>
      </c>
      <c r="G10" s="20" t="s">
        <v>265</v>
      </c>
      <c r="H10" s="1" t="s">
        <v>266</v>
      </c>
      <c r="I10" s="1" t="s">
        <v>225</v>
      </c>
      <c r="J10" s="1" t="s">
        <v>267</v>
      </c>
      <c r="K10" s="21">
        <v>45399</v>
      </c>
      <c r="L10" s="1">
        <v>16000</v>
      </c>
      <c r="O10" s="1" t="s">
        <v>226</v>
      </c>
      <c r="P10" s="23" t="s">
        <v>228</v>
      </c>
    </row>
    <row r="11" spans="1:16" x14ac:dyDescent="0.3">
      <c r="B11" s="1" t="s">
        <v>103</v>
      </c>
      <c r="C11" s="17" t="str">
        <f>INDEX(목록!$B$1:$B$65537,MATCH(B11,목록!$A$1:$A$65537,0))</f>
        <v>SBH1MZ</v>
      </c>
      <c r="D11" s="1" t="s">
        <v>227</v>
      </c>
      <c r="E11" s="22" t="s">
        <v>268</v>
      </c>
      <c r="G11" s="20" t="s">
        <v>269</v>
      </c>
      <c r="H11" s="1" t="s">
        <v>266</v>
      </c>
      <c r="I11" s="1" t="s">
        <v>225</v>
      </c>
      <c r="J11" s="1" t="s">
        <v>270</v>
      </c>
      <c r="K11" s="21">
        <v>45399</v>
      </c>
      <c r="L11" s="1">
        <v>16000</v>
      </c>
      <c r="O11" s="1" t="s">
        <v>226</v>
      </c>
      <c r="P11" s="23" t="s">
        <v>228</v>
      </c>
    </row>
    <row r="12" spans="1:16" x14ac:dyDescent="0.3">
      <c r="B12" s="1" t="s">
        <v>103</v>
      </c>
      <c r="C12" s="17" t="str">
        <f>INDEX(목록!$B$1:$B$65537,MATCH(B12,목록!$A$1:$A$65537,0))</f>
        <v>SBH1MZ</v>
      </c>
      <c r="D12" s="1" t="s">
        <v>227</v>
      </c>
      <c r="E12" s="22" t="s">
        <v>240</v>
      </c>
      <c r="G12" s="20" t="s">
        <v>241</v>
      </c>
      <c r="H12" s="1" t="s">
        <v>242</v>
      </c>
      <c r="I12" s="1" t="s">
        <v>225</v>
      </c>
      <c r="J12" s="1" t="s">
        <v>243</v>
      </c>
      <c r="K12" s="21">
        <v>45399</v>
      </c>
      <c r="L12" s="1">
        <v>16000</v>
      </c>
      <c r="O12" s="1" t="s">
        <v>226</v>
      </c>
      <c r="P12" s="23" t="s">
        <v>228</v>
      </c>
    </row>
    <row r="13" spans="1:16" x14ac:dyDescent="0.3">
      <c r="B13" s="1" t="s">
        <v>103</v>
      </c>
      <c r="C13" s="17" t="str">
        <f>INDEX(목록!$B$1:$B$65537,MATCH(B13,목록!$A$1:$A$65537,0))</f>
        <v>SBH1MZ</v>
      </c>
      <c r="D13" s="1" t="s">
        <v>227</v>
      </c>
      <c r="E13" s="22" t="s">
        <v>271</v>
      </c>
      <c r="G13" s="20" t="s">
        <v>272</v>
      </c>
      <c r="H13" s="1" t="s">
        <v>273</v>
      </c>
      <c r="I13" s="1" t="s">
        <v>225</v>
      </c>
      <c r="J13" s="1" t="s">
        <v>274</v>
      </c>
      <c r="K13" s="21">
        <v>45399</v>
      </c>
      <c r="L13" s="1">
        <v>16000</v>
      </c>
      <c r="O13" s="1" t="s">
        <v>226</v>
      </c>
      <c r="P13" s="23" t="s">
        <v>228</v>
      </c>
    </row>
    <row r="14" spans="1:16" x14ac:dyDescent="0.3">
      <c r="B14" s="1" t="s">
        <v>233</v>
      </c>
      <c r="C14" s="17" t="str">
        <f>INDEX(목록!$B$1:$B$65537,MATCH(B14,목록!$A$1:$A$65537,0))</f>
        <v>E1IDN5</v>
      </c>
      <c r="D14" s="1" t="s">
        <v>227</v>
      </c>
      <c r="E14" s="22" t="s">
        <v>275</v>
      </c>
      <c r="G14" s="20" t="s">
        <v>276</v>
      </c>
      <c r="H14" s="1" t="s">
        <v>277</v>
      </c>
      <c r="I14" s="1" t="s">
        <v>225</v>
      </c>
      <c r="J14" s="1" t="s">
        <v>278</v>
      </c>
      <c r="K14" s="21">
        <v>45399</v>
      </c>
      <c r="L14" s="1">
        <v>16000</v>
      </c>
      <c r="O14" s="1" t="s">
        <v>226</v>
      </c>
      <c r="P14" s="23" t="s">
        <v>228</v>
      </c>
    </row>
    <row r="15" spans="1:16" x14ac:dyDescent="0.3">
      <c r="B15" s="1" t="s">
        <v>103</v>
      </c>
      <c r="C15" s="17" t="str">
        <f>INDEX(목록!$B$1:$B$65537,MATCH(B15,목록!$A$1:$A$65537,0))</f>
        <v>SBH1MZ</v>
      </c>
      <c r="D15" s="1" t="s">
        <v>227</v>
      </c>
      <c r="E15" s="22" t="s">
        <v>279</v>
      </c>
      <c r="G15" s="1" t="s">
        <v>280</v>
      </c>
      <c r="H15" s="1" t="s">
        <v>281</v>
      </c>
      <c r="I15" s="1" t="s">
        <v>225</v>
      </c>
      <c r="J15" s="1" t="s">
        <v>282</v>
      </c>
      <c r="K15" s="21">
        <v>45399</v>
      </c>
      <c r="L15" s="1">
        <v>16000</v>
      </c>
      <c r="O15" s="1" t="s">
        <v>226</v>
      </c>
      <c r="P15" s="23" t="s">
        <v>228</v>
      </c>
    </row>
    <row r="16" spans="1:16" x14ac:dyDescent="0.3">
      <c r="B16" s="1" t="s">
        <v>91</v>
      </c>
      <c r="C16" s="17" t="str">
        <f>INDEX(목록!$B$1:$B$65537,MATCH(B16,목록!$A$1:$A$65537,0))</f>
        <v>H9F0AZ</v>
      </c>
      <c r="D16" s="1" t="s">
        <v>227</v>
      </c>
      <c r="E16" s="22" t="s">
        <v>231</v>
      </c>
      <c r="G16" s="20">
        <v>32472</v>
      </c>
      <c r="H16" s="1" t="s">
        <v>284</v>
      </c>
      <c r="I16" s="1" t="s">
        <v>230</v>
      </c>
      <c r="J16" s="1" t="s">
        <v>232</v>
      </c>
      <c r="K16" s="21">
        <v>45399</v>
      </c>
      <c r="L16" s="1">
        <v>16000</v>
      </c>
      <c r="O16" s="1" t="s">
        <v>226</v>
      </c>
      <c r="P16" s="23" t="s">
        <v>229</v>
      </c>
    </row>
    <row r="17" spans="2:16" x14ac:dyDescent="0.3">
      <c r="B17" s="1" t="s">
        <v>49</v>
      </c>
      <c r="C17" s="17" t="str">
        <f>INDEX(목록!$B$1:$B$65537,MATCH(B17,목록!$A$1:$A$65537,0))</f>
        <v>ACLONU</v>
      </c>
      <c r="D17" s="1" t="s">
        <v>227</v>
      </c>
      <c r="E17" s="22" t="s">
        <v>231</v>
      </c>
      <c r="G17" s="20">
        <v>32472</v>
      </c>
      <c r="H17" s="1" t="s">
        <v>284</v>
      </c>
      <c r="I17" s="1" t="s">
        <v>230</v>
      </c>
      <c r="J17" s="1" t="s">
        <v>232</v>
      </c>
      <c r="K17" s="21">
        <v>45399</v>
      </c>
      <c r="L17" s="1">
        <v>16000</v>
      </c>
      <c r="O17" s="1" t="s">
        <v>226</v>
      </c>
      <c r="P17" s="23" t="s">
        <v>229</v>
      </c>
    </row>
    <row r="18" spans="2:16" x14ac:dyDescent="0.3">
      <c r="B18" s="1" t="s">
        <v>191</v>
      </c>
      <c r="C18" s="17" t="str">
        <f>INDEX(목록!$B$1:$B$65537,MATCH(B18,목록!$A$1:$A$65537,0))</f>
        <v>C50Y1D</v>
      </c>
      <c r="D18" s="1" t="s">
        <v>227</v>
      </c>
      <c r="E18" s="22" t="s">
        <v>283</v>
      </c>
      <c r="G18" s="20">
        <v>38301</v>
      </c>
      <c r="H18" s="1" t="s">
        <v>285</v>
      </c>
      <c r="I18" s="1" t="s">
        <v>230</v>
      </c>
      <c r="J18" s="1" t="s">
        <v>286</v>
      </c>
      <c r="K18" s="21">
        <v>45399</v>
      </c>
      <c r="L18" s="1">
        <v>16000</v>
      </c>
      <c r="O18" s="1" t="s">
        <v>226</v>
      </c>
      <c r="P18" s="23" t="s">
        <v>229</v>
      </c>
    </row>
  </sheetData>
  <phoneticPr fontId="2" type="noConversion"/>
  <conditionalFormatting sqref="A1:P2 C3:C18">
    <cfRule type="expression" dxfId="0" priority="1" stopIfTrue="1">
      <formula>A1&lt;&gt;""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목록!$A$2:$A$65537</xm:f>
          </x14:formula1>
          <xm:sqref>B3:B1048576</xm:sqref>
        </x14:dataValidation>
        <x14:dataValidation type="list" allowBlank="1" showInputMessage="1" showErrorMessage="1" xr:uid="{00000000-0002-0000-0000-000001000000}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"/>
  <sheetViews>
    <sheetView topLeftCell="A91" workbookViewId="0">
      <selection activeCell="H95" sqref="H95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24" t="s">
        <v>235</v>
      </c>
      <c r="B98" s="24" t="s">
        <v>234</v>
      </c>
    </row>
    <row r="99" spans="1:2" x14ac:dyDescent="0.3">
      <c r="A99" s="4" t="s">
        <v>15</v>
      </c>
      <c r="B99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김진수</cp:lastModifiedBy>
  <dcterms:created xsi:type="dcterms:W3CDTF">2023-07-10T02:20:56Z</dcterms:created>
  <dcterms:modified xsi:type="dcterms:W3CDTF">2024-04-17T04:50:13Z</dcterms:modified>
</cp:coreProperties>
</file>